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<sst xmlns="http://schemas.openxmlformats.org/spreadsheetml/2006/main" count="16" uniqueCount="16">
  <si>
    <t>崇明区（即区本级）2022年国有资本经营预算支出执行情况表</t>
  </si>
  <si>
    <t>单位：万元</t>
  </si>
  <si>
    <t>科目名称</t>
  </si>
  <si>
    <t>年初预算数</t>
  </si>
  <si>
    <t>调整后预算数</t>
  </si>
  <si>
    <t>执行数</t>
  </si>
  <si>
    <t>执行数为调整后预算数%</t>
  </si>
  <si>
    <t>国有资本经营预算支出</t>
  </si>
  <si>
    <t xml:space="preserve">  解决历史遗留问题及改革成本支出</t>
  </si>
  <si>
    <t xml:space="preserve">    国有企业退休人员社会化管理补助支出</t>
  </si>
  <si>
    <t xml:space="preserve">  国有企业资本金注入</t>
  </si>
  <si>
    <t xml:space="preserve">    国有经济结构调整支出</t>
  </si>
  <si>
    <t>支出合计</t>
  </si>
  <si>
    <t>调出资金</t>
  </si>
  <si>
    <t>支出总计</t>
  </si>
  <si>
    <t>结转下年支出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</si>
</sst>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showZeros="0" tabSelected="1" topLeftCell="A8" workbookViewId="0">
      <selection activeCell="E5" sqref="E5"/>
    </sheetView>
  </sheetViews>
  <sheetFormatPr defaultColWidth="9" defaultRowHeight="13.5" outlineLevelCol="4"/>
  <cols>
    <col min="1" max="1" width="45.625" customWidth="1"/>
    <col min="2" max="5" width="12.75" customWidth="1"/>
  </cols>
  <sheetData>
    <row r="1" ht="60" customHeight="1" spans="1:5">
      <c r="A1" s="3" t="s">
        <v>0</v>
      </c>
      <c r="B1" s="3"/>
      <c r="C1" s="3"/>
      <c r="D1" s="3"/>
      <c r="E1" s="3"/>
    </row>
    <row r="2" ht="25" customHeight="1" spans="1:5">
      <c r="A2" s="4"/>
      <c r="B2" s="4"/>
      <c r="C2" s="4"/>
      <c r="D2" s="4"/>
      <c r="E2" s="5" t="s">
        <v>1</v>
      </c>
    </row>
    <row r="3" ht="60" customHeight="1" spans="1: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ht="25" customHeight="1" spans="1:5">
      <c r="A4" s="7" t="s">
        <v>7</v>
      </c>
      <c r="B4" s="8">
        <f>B5+B7</f>
        <v>1340.74</v>
      </c>
      <c r="C4" s="8">
        <f>C5+C7</f>
        <v>1089</v>
      </c>
      <c r="D4" s="8">
        <f>D5+D7</f>
        <v>1085.2375</v>
      </c>
      <c r="E4" s="9">
        <f>(D4/C4)*100</f>
        <v>99.6544995408632</v>
      </c>
    </row>
    <row r="5" ht="25" customHeight="1" spans="1:5">
      <c r="A5" s="7" t="s">
        <v>8</v>
      </c>
      <c r="B5" s="8">
        <f>B6</f>
        <v>361.74</v>
      </c>
      <c r="C5" s="8">
        <f>C6</f>
        <v>110</v>
      </c>
      <c r="D5" s="8">
        <f>D6</f>
        <v>106.2375</v>
      </c>
      <c r="E5" s="9">
        <f>(D5/C5)*100</f>
        <v>96.5795454545455</v>
      </c>
    </row>
    <row r="6" s="1" customFormat="1" ht="25" customHeight="1" spans="1:5">
      <c r="A6" s="10" t="s">
        <v>9</v>
      </c>
      <c r="B6" s="11">
        <v>361.74</v>
      </c>
      <c r="C6" s="11">
        <v>110</v>
      </c>
      <c r="D6" s="11">
        <v>106.2375</v>
      </c>
      <c r="E6" s="12">
        <f>(D6/C6)*100</f>
        <v>96.5795454545455</v>
      </c>
    </row>
    <row r="7" ht="25" customHeight="1" spans="1:5">
      <c r="A7" s="7" t="s">
        <v>10</v>
      </c>
      <c r="B7" s="8">
        <f>B8</f>
        <v>979</v>
      </c>
      <c r="C7" s="8">
        <f>C8</f>
        <v>979</v>
      </c>
      <c r="D7" s="8">
        <f>D8</f>
        <v>979</v>
      </c>
      <c r="E7" s="9">
        <f>(D7/C7)*100</f>
        <v>100</v>
      </c>
    </row>
    <row r="8" s="1" customFormat="1" ht="25" customHeight="1" spans="1:5">
      <c r="A8" s="10" t="s">
        <v>11</v>
      </c>
      <c r="B8" s="11">
        <v>979</v>
      </c>
      <c r="C8" s="11">
        <v>979</v>
      </c>
      <c r="D8" s="11">
        <v>979</v>
      </c>
      <c r="E8" s="12">
        <f>(D8/C8)*100</f>
        <v>100</v>
      </c>
    </row>
    <row r="9" ht="25" customHeight="1" spans="1:5">
      <c r="A9" s="10"/>
      <c r="B9" s="11"/>
      <c r="C9" s="11"/>
      <c r="D9" s="11"/>
      <c r="E9" s="9"/>
    </row>
    <row r="10" ht="25" customHeight="1" spans="1:5">
      <c r="A10" s="7" t="s">
        <v>12</v>
      </c>
      <c r="B10" s="8">
        <f>B4</f>
        <v>1340.74</v>
      </c>
      <c r="C10" s="8">
        <f>C4</f>
        <v>1089</v>
      </c>
      <c r="D10" s="8">
        <f>D4</f>
        <v>1085.2375</v>
      </c>
      <c r="E10" s="9">
        <f t="shared" ref="E9:E14" si="0">(D10/C10)*100</f>
        <v>99.6544995408632</v>
      </c>
    </row>
    <row r="11" ht="25" customHeight="1" spans="1:5">
      <c r="A11" s="7" t="s">
        <v>13</v>
      </c>
      <c r="B11" s="8">
        <v>420</v>
      </c>
      <c r="C11" s="8">
        <v>420</v>
      </c>
      <c r="D11" s="8">
        <v>420</v>
      </c>
      <c r="E11" s="9">
        <f t="shared" si="0"/>
        <v>100</v>
      </c>
    </row>
    <row r="12" ht="25" customHeight="1" spans="1:5">
      <c r="A12" s="7" t="s">
        <v>14</v>
      </c>
      <c r="B12" s="8">
        <f>SUM(B10:B11)</f>
        <v>1760.74</v>
      </c>
      <c r="C12" s="8">
        <f>SUM(C10:C11)</f>
        <v>1509</v>
      </c>
      <c r="D12" s="8">
        <f>SUM(D10:D11)</f>
        <v>1505.2375</v>
      </c>
      <c r="E12" s="9">
        <f t="shared" si="0"/>
        <v>99.7506626905235</v>
      </c>
    </row>
    <row r="13" ht="25" customHeight="1" spans="1:5">
      <c r="A13" s="13"/>
      <c r="B13" s="14"/>
      <c r="C13" s="14"/>
      <c r="D13" s="15"/>
      <c r="E13" s="9"/>
    </row>
    <row r="14" s="2" customFormat="1" ht="25" customHeight="1" spans="1:5">
      <c r="A14" s="16" t="s">
        <v>15</v>
      </c>
      <c r="B14" s="8">
        <v>0</v>
      </c>
      <c r="C14" s="8">
        <v>723.74</v>
      </c>
      <c r="D14" s="8">
        <v>727.5035</v>
      </c>
      <c r="E14" s="9">
        <f t="shared" si="0"/>
        <v>100.520007184901</v>
      </c>
    </row>
  </sheetData>
  <mergeCells count="1">
    <mergeCell ref="A1:E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2023-01-09T08:37:28Z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1192E3E18557436C860AF35B58CD34A9</vt:lpwstr>
  </property>
</Properties>
</file>