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315" firstSheet="12" activeTab="15"/>
  </bookViews>
  <sheets>
    <sheet name="封面" sheetId="1" r:id="rId1"/>
    <sheet name="目录" sheetId="2" r:id="rId2"/>
    <sheet name="单位职能" sheetId="3" r:id="rId3"/>
    <sheet name="单位机构设置" sheetId="4" r:id="rId4"/>
    <sheet name="名词解释" sheetId="5" r:id="rId5"/>
    <sheet name="单位编制说明"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 sheetId="18" r:id="rId16"/>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单位一般公共预算拨款表!$6:$8</definedName>
    <definedName name="_xlnm.Print_Titles" localSheetId="13">单位一般公共预算拨款基本支出明细表!$6:$8</definedName>
  </definedNames>
  <calcPr calcId="144525"/>
</workbook>
</file>

<file path=xl/sharedStrings.xml><?xml version="1.0" encoding="utf-8"?>
<sst xmlns="http://schemas.openxmlformats.org/spreadsheetml/2006/main" count="465" uniqueCount="163">
  <si>
    <t>上海市崇明区2024年单位预算</t>
  </si>
  <si>
    <t>预算单位：上海市崇明区新河镇财政所</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</si>
  <si>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</si>
  <si>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</si>
  <si>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</si>
  <si>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</si>
  <si>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</si>
  <si>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</si>
  <si>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</si>
  <si>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</si>
  <si>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</si>
  <si>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</si>
  <si>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</si>
  <si>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</si>
  <si>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</si>
  <si>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</si>
  <si>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</si>
  <si>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</si>
  <si>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</si>
  <si>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六、其他相关情况说明</t>
  </si>
  <si>
    <t>七、项目经费情况说明</t>
  </si>
  <si>
    <t>主要职能</t>
  </si>
  <si>
    <t xml:space="preserve">　　上海市崇明区新河镇财政所是事业单位。
　　主要职能包括：
　　1.负责镇政府各项财政收支管理、财政政策执行等相关工作。
　　2.负责编制镇年度财政预决算草案并组织执行；受镇政府委托，向镇人大报告预决算及其执行情况；负责做好镇政府预决算信息公开。
　　3.审核批复本镇单位的年度预决算,及时、准确地拨付预算资金。
　　4.承担财政性资金监督管理、政府采购监督管理、政府债权债务管理、相关补贴资金发放等具体事务性工作。
　　5.负责本镇财务会计管理工作，监督规范财务会计行为，组织贯彻实施国家统一的财务会计制度。
　　6.贯彻落实行政事业单位国有资产管理制度，建立健全本级行政事业单位国有资产管理规章制度，规范、监督本级行政事业单位国有资产使用管理行为。
　　7.负责预算绩效管理，开展重大项目和政策的绩效评估，指导预算单位填报绩效目标、实施绩效跟踪和绩效评价，选取部分项目（含政策、部门整体支出）实施重点绩效跟踪或绩效评价。
　　8.承办上级部门交办的其他事项。
</t>
  </si>
  <si>
    <t>机构设置</t>
  </si>
  <si>
    <t>　　上海市崇明区新河镇财政所单位无内设机构。</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</si>
  <si>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</si>
  <si>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</si>
  <si>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</si>
  <si>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 xml:space="preserve">    2024年，上海市崇明区新河镇财政所收入预算239万元，其中：财政拨款收入239万元，比2023年预算减少2万元；事业收入0万元；事业单位经营收入0万元；其他收入0万元。
    支出预算239万元，其中：财政拨款支出预算239万元，比2023年预算减少2万元。财政拨款支出预算中，一般公共预算拨款支出预算239万元，比2023年预算减少2万元；政府性基金拨款支出预算0万元，与2023年预算持平；国有资本经营预算拨款支出预算为0万元。
    财政拨款收入支出减少的主要原因是人员经费预算减少。
    财政拨款支出主要内容如下：</t>
  </si>
  <si>
    <t xml:space="preserve">    1. “一般公共服务支出”科目171万元，主要用于单位人员的工资福利、对个人和家庭的补助以及商品服务支出等。</t>
  </si>
  <si>
    <t xml:space="preserve">    2..“社会保障和就业支出”科目41万元，主要用于本单位人员的基本养老保险、职业年金缴费等。</t>
  </si>
  <si>
    <t xml:space="preserve">    3..“卫生健康支出”科目15万元，主要用于本单位人员医疗保险费。</t>
  </si>
  <si>
    <t>2024年预算单位财务收支预算总表</t>
  </si>
  <si>
    <t>编制单位：上海市崇明区新河镇财政所</t>
  </si>
  <si>
    <t>单位：元</t>
  </si>
  <si>
    <t>本年收入</t>
  </si>
  <si>
    <t>本年支出</t>
  </si>
  <si>
    <t>项目</t>
  </si>
  <si>
    <t>预算数</t>
  </si>
  <si>
    <t>合计</t>
  </si>
  <si>
    <t>基本支出</t>
  </si>
  <si>
    <t>项目支出</t>
  </si>
  <si>
    <t>人员经费</t>
  </si>
  <si>
    <t>公用经费</t>
  </si>
  <si>
    <t>一、财政拨款收入</t>
  </si>
  <si>
    <t>一、一般公共服务支出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</si>
  <si>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</si>
  <si>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</si>
  <si>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</si>
  <si>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</si>
  <si>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</si>
  <si>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</si>
  <si>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</si>
  <si>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</si>
  <si>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</si>
  <si>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</si>
  <si>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</si>
  <si>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</si>
  <si>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</si>
  <si>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</si>
  <si>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</si>
  <si>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</si>
  <si>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</si>
  <si>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</si>
  <si>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</si>
  <si>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</si>
  <si>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</si>
  <si>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</si>
  <si>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201</t>
  </si>
  <si>
    <t>一般公共服务支出</t>
  </si>
  <si>
    <t>06</t>
  </si>
  <si>
    <t>财政事务</t>
  </si>
  <si>
    <t>99</t>
  </si>
  <si>
    <t>其他财政事务支出</t>
  </si>
  <si>
    <t>208</t>
  </si>
  <si>
    <t>社会保障和就业支出</t>
  </si>
  <si>
    <t>05</t>
  </si>
  <si>
    <t>行政事业单位养老支出</t>
  </si>
  <si>
    <t>02</t>
  </si>
  <si>
    <t>事业单位离退休</t>
  </si>
  <si>
    <t>机关事业单位基本养老保险缴费支出</t>
  </si>
  <si>
    <t>机关事业单位职业年金缴费支出</t>
  </si>
  <si>
    <t>10</t>
  </si>
  <si>
    <t>社会福利</t>
  </si>
  <si>
    <t>其他社会福利支出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</si>
  <si>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</si>
  <si>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</si>
  <si>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</si>
  <si>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</si>
  <si>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</si>
  <si>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</si>
  <si>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</si>
  <si>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</si>
  <si>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</si>
  <si>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</si>
  <si>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</si>
  <si>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</si>
  <si>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</si>
  <si>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</si>
  <si>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</si>
  <si>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</si>
  <si>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</si>
  <si>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</si>
  <si>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</si>
  <si>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</si>
  <si>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</si>
  <si>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</si>
  <si>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</si>
  <si>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</si>
  <si>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0"/>
        <rFont val="方正书宋_GBK"/>
        <charset val="134"/>
      </rPr>
      <t>注：</t>
    </r>
    <r>
      <rPr>
        <sz val="10"/>
        <rFont val="Calibri"/>
        <charset val="134"/>
      </rPr>
      <t>2024</t>
    </r>
    <r>
      <rPr>
        <sz val="10"/>
        <rFont val="方正书宋_GBK"/>
        <charset val="134"/>
      </rPr>
      <t>年未安排政府性基金预算，故本表无数据。</t>
    </r>
  </si>
  <si>
    <t>2024年预算单位国有资本经营预算支出功能分类预算表</t>
  </si>
  <si>
    <t>国有资本经营预算支出</t>
  </si>
  <si>
    <r>
      <rPr>
        <sz val="10"/>
        <rFont val="方正书宋_GBK"/>
        <charset val="134"/>
      </rPr>
      <t>注：</t>
    </r>
    <r>
      <rPr>
        <sz val="10"/>
        <rFont val="Calibri"/>
        <charset val="134"/>
      </rPr>
      <t>2024</t>
    </r>
    <r>
      <rPr>
        <sz val="10"/>
        <rFont val="方正书宋_GBK"/>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</si>
  <si>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</si>
  <si>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</si>
  <si>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</si>
  <si>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</si>
  <si>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</si>
  <si>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</si>
  <si>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</si>
  <si>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</si>
  <si>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</si>
  <si>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</si>
  <si>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</si>
  <si>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</si>
  <si>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</si>
  <si>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</si>
  <si>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职工基本医疗保险缴费</t>
  </si>
  <si>
    <t>12</t>
  </si>
  <si>
    <t>其他社会保障缴费</t>
  </si>
  <si>
    <t>13</t>
  </si>
  <si>
    <t>其他工资福利支出</t>
  </si>
  <si>
    <t>302</t>
  </si>
  <si>
    <t>商品和服务支出</t>
  </si>
  <si>
    <t>办公费</t>
  </si>
  <si>
    <t>差旅费</t>
  </si>
  <si>
    <t>17</t>
  </si>
  <si>
    <t>公务接待费</t>
  </si>
  <si>
    <t>28</t>
  </si>
  <si>
    <t>工会经费</t>
  </si>
  <si>
    <t>29</t>
  </si>
  <si>
    <t>福利费</t>
  </si>
  <si>
    <t>其他商品和服务支出</t>
  </si>
  <si>
    <t>303</t>
  </si>
  <si>
    <t>对个人和家庭的补助</t>
  </si>
  <si>
    <t>退休费</t>
  </si>
  <si>
    <t>310</t>
  </si>
  <si>
    <t>资本性支出</t>
  </si>
  <si>
    <t>办公设备购置</t>
  </si>
  <si>
    <t>单位预算11表</t>
  </si>
  <si>
    <t>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</si>
  <si>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</si>
  <si>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</si>
  <si>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</si>
  <si>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</si>
  <si>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</si>
  <si>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</si>
  <si>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</si>
  <si>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</si>
  <si>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</si>
  <si>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</si>
  <si>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</si>
  <si>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2024年“三公”经费预算数为0.20万元，比2023年预算减少0.30万元其中：
　　（一）因公出国（境）费0.00万元，与2023年预算持平。主要是严格执行中央八项规定、国务院“约法三章”及《党政机关厉行节约反对浪费》条例要求，压缩因公出国（境）费。
　　（二）公务用车购置及运行费0.00万元，与2023年预算持平。其中：公务用车购置费0.00万元，与2023年预算持平；公务用车运行费0.00万元，与2023年预算持平。主要是贯彻落实公务用车制度改革精神，减少公务用车运行费。
　　（三）公务接待费0.20万元，比2023年预算减少0.30万元，主要原因是严格执行中央八项规定、国务院“约法三章”及《党政机关厉行节约反对浪费》条例要求，压缩公务接待费。
二、机关运行经费预算
　　本单位无机关运行经费。
三、政府采购预算情况
　　本单位2024年度未安排政府采购预算。
四、绩效目标设置情况
　　按照本市预算绩效管理工作的总体要求，本单位实现了绩效目标的全覆盖。其中，编报单位整体绩效目标1个；政策绩效目标0个、涉及预算资金0万元；项目绩效目标1个，涉及预算资金2.50万元。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　　　　　　　　　　　　　　　　　　　　　　　　　　　　　　　　　　　　　　　　　　　　　　　　　　　　　　　　　　　　　</t>
  </si>
</sst>
</file>

<file path=xl/styles.xml><?xml version="1.0" encoding="utf-8"?>
<styleSheet xmlns="http://schemas.openxmlformats.org/spreadsheetml/2006/main">
  <numFmts count="8">
    <numFmt numFmtId="176" formatCode="[=0]&quot;&quot;;#,##0.00"/>
    <numFmt numFmtId="42" formatCode="_ &quot;￥&quot;* #,##0_ ;_ &quot;￥&quot;* \-#,##0_ ;_ &quot;￥&quot;* &quot;-&quot;_ ;_ @_ "/>
    <numFmt numFmtId="177" formatCode="[=0]&quot;&quot;;#,##0.00&quot;&quot;"/>
    <numFmt numFmtId="178" formatCode="#,##0.00_ "/>
    <numFmt numFmtId="44" formatCode="_ &quot;￥&quot;* #,##0.00_ ;_ &quot;￥&quot;* \-#,##0.00_ ;_ &quot;￥&quot;* &quot;-&quot;??_ ;_ @_ "/>
    <numFmt numFmtId="43" formatCode="_ * #,##0.00_ ;_ * \-#,##0.00_ ;_ * &quot;-&quot;??_ ;_ @_ "/>
    <numFmt numFmtId="179" formatCode="[=0]&quot;&quot;;#,##0"/>
    <numFmt numFmtId="41" formatCode="_ * #,##0_ ;_ * \-#,##0_ ;_ * &quot;-&quot;_ ;_ @_ "/>
  </numFmts>
  <fonts count="42">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0"/>
      <name val="方正书宋_GBK"/>
      <charset val="134"/>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sz val="14"/>
      <color indexed="8"/>
      <name val="仿宋_GB2312"/>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sz val="11"/>
      <color theme="1"/>
      <name val="宋体"/>
      <charset val="0"/>
      <scheme val="minor"/>
    </font>
    <font>
      <b/>
      <sz val="13"/>
      <color theme="3"/>
      <name val="宋体"/>
      <charset val="134"/>
      <scheme val="minor"/>
    </font>
    <font>
      <sz val="11"/>
      <color theme="0"/>
      <name val="宋体"/>
      <charset val="0"/>
      <scheme val="minor"/>
    </font>
    <font>
      <sz val="11"/>
      <color rgb="FF006100"/>
      <name val="宋体"/>
      <charset val="0"/>
      <scheme val="minor"/>
    </font>
    <font>
      <sz val="11"/>
      <color rgb="FFFF0000"/>
      <name val="宋体"/>
      <charset val="0"/>
      <scheme val="minor"/>
    </font>
    <font>
      <sz val="11"/>
      <color theme="1"/>
      <name val="宋体"/>
      <charset val="134"/>
      <scheme val="minor"/>
    </font>
    <font>
      <u/>
      <sz val="11"/>
      <color rgb="FF800080"/>
      <name val="宋体"/>
      <charset val="0"/>
      <scheme val="minor"/>
    </font>
    <font>
      <b/>
      <sz val="11"/>
      <color rgb="FFFFFFFF"/>
      <name val="宋体"/>
      <charset val="0"/>
      <scheme val="minor"/>
    </font>
    <font>
      <u/>
      <sz val="11"/>
      <color rgb="FF0000FF"/>
      <name val="宋体"/>
      <charset val="0"/>
      <scheme val="minor"/>
    </font>
    <font>
      <b/>
      <sz val="15"/>
      <color theme="3"/>
      <name val="宋体"/>
      <charset val="134"/>
      <scheme val="minor"/>
    </font>
    <font>
      <b/>
      <sz val="11"/>
      <color theme="3"/>
      <name val="宋体"/>
      <charset val="134"/>
      <scheme val="minor"/>
    </font>
    <font>
      <sz val="11"/>
      <color rgb="FF9C0006"/>
      <name val="宋体"/>
      <charset val="0"/>
      <scheme val="minor"/>
    </font>
    <font>
      <b/>
      <sz val="11"/>
      <color theme="1"/>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i/>
      <sz val="11"/>
      <color rgb="FF7F7F7F"/>
      <name val="宋体"/>
      <charset val="0"/>
      <scheme val="minor"/>
    </font>
    <font>
      <b/>
      <sz val="18"/>
      <color theme="3"/>
      <name val="宋体"/>
      <charset val="134"/>
      <scheme val="minor"/>
    </font>
    <font>
      <b/>
      <sz val="11"/>
      <color rgb="FF3F3F3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rgb="FFC6EFCE"/>
        <bgColor indexed="64"/>
      </patternFill>
    </fill>
    <fill>
      <patternFill patternType="solid">
        <fgColor theme="6" tint="0.399975585192419"/>
        <bgColor indexed="64"/>
      </patternFill>
    </fill>
    <fill>
      <patternFill patternType="solid">
        <fgColor rgb="FFA5A5A5"/>
        <bgColor indexed="64"/>
      </patternFill>
    </fill>
    <fill>
      <patternFill patternType="solid">
        <fgColor theme="5"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9" tint="0.399975585192419"/>
        <bgColor indexed="64"/>
      </patternFill>
    </fill>
    <fill>
      <patternFill patternType="solid">
        <fgColor rgb="FFFFCC99"/>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599993896298105"/>
        <bgColor indexed="64"/>
      </patternFill>
    </fill>
  </fills>
  <borders count="15">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true"/>
      </left>
      <right style="thin">
        <color auto="true"/>
      </right>
      <top style="thin">
        <color auto="true"/>
      </top>
      <bottom style="thin">
        <color auto="true"/>
      </bottom>
      <diagonal/>
    </border>
    <border>
      <left/>
      <right/>
      <top/>
      <bottom style="thin">
        <color rgb="FF000000"/>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0" fontId="2" fillId="0" borderId="0">
      <alignment vertical="center"/>
    </xf>
    <xf numFmtId="0" fontId="25" fillId="14" borderId="0" applyNumberFormat="false" applyBorder="false" applyAlignment="false" applyProtection="false">
      <alignment vertical="center"/>
    </xf>
    <xf numFmtId="0" fontId="23" fillId="30" borderId="0" applyNumberFormat="false" applyBorder="false" applyAlignment="false" applyProtection="false">
      <alignment vertical="center"/>
    </xf>
    <xf numFmtId="0" fontId="25" fillId="23" borderId="0" applyNumberFormat="false" applyBorder="false" applyAlignment="false" applyProtection="false">
      <alignment vertical="center"/>
    </xf>
    <xf numFmtId="0" fontId="37" fillId="15" borderId="12" applyNumberFormat="false" applyAlignment="false" applyProtection="false">
      <alignment vertical="center"/>
    </xf>
    <xf numFmtId="0" fontId="23" fillId="27" borderId="0" applyNumberFormat="false" applyBorder="false" applyAlignment="false" applyProtection="false">
      <alignment vertical="center"/>
    </xf>
    <xf numFmtId="0" fontId="23" fillId="17" borderId="0" applyNumberFormat="false" applyBorder="false" applyAlignment="false" applyProtection="false">
      <alignment vertical="center"/>
    </xf>
    <xf numFmtId="44" fontId="28" fillId="0" borderId="0" applyFont="false" applyFill="false" applyBorder="false" applyAlignment="false" applyProtection="false">
      <alignment vertical="center"/>
    </xf>
    <xf numFmtId="0" fontId="25" fillId="22" borderId="0" applyNumberFormat="false" applyBorder="false" applyAlignment="false" applyProtection="false">
      <alignment vertical="center"/>
    </xf>
    <xf numFmtId="9" fontId="28" fillId="0" borderId="0" applyFont="false" applyFill="false" applyBorder="false" applyAlignment="false" applyProtection="false">
      <alignment vertical="center"/>
    </xf>
    <xf numFmtId="0" fontId="25" fillId="21" borderId="0" applyNumberFormat="false" applyBorder="false" applyAlignment="false" applyProtection="false">
      <alignment vertical="center"/>
    </xf>
    <xf numFmtId="0" fontId="25" fillId="28" borderId="0" applyNumberFormat="false" applyBorder="false" applyAlignment="false" applyProtection="false">
      <alignment vertical="center"/>
    </xf>
    <xf numFmtId="0" fontId="25" fillId="26" borderId="0" applyNumberFormat="false" applyBorder="false" applyAlignment="false" applyProtection="false">
      <alignment vertical="center"/>
    </xf>
    <xf numFmtId="0" fontId="25" fillId="18" borderId="0" applyNumberFormat="false" applyBorder="false" applyAlignment="false" applyProtection="false">
      <alignment vertical="center"/>
    </xf>
    <xf numFmtId="0" fontId="25" fillId="25" borderId="0" applyNumberFormat="false" applyBorder="false" applyAlignment="false" applyProtection="false">
      <alignment vertical="center"/>
    </xf>
    <xf numFmtId="0" fontId="38" fillId="16" borderId="12" applyNumberFormat="false" applyAlignment="false" applyProtection="false">
      <alignment vertical="center"/>
    </xf>
    <xf numFmtId="0" fontId="25" fillId="13" borderId="0" applyNumberFormat="false" applyBorder="false" applyAlignment="false" applyProtection="false">
      <alignment vertical="center"/>
    </xf>
    <xf numFmtId="0" fontId="36" fillId="12" borderId="0" applyNumberFormat="false" applyBorder="false" applyAlignment="false" applyProtection="false">
      <alignment vertical="center"/>
    </xf>
    <xf numFmtId="0" fontId="23" fillId="4" borderId="0" applyNumberFormat="false" applyBorder="false" applyAlignment="false" applyProtection="false">
      <alignment vertical="center"/>
    </xf>
    <xf numFmtId="0" fontId="26" fillId="7" borderId="0" applyNumberFormat="false" applyBorder="false" applyAlignment="false" applyProtection="false">
      <alignment vertical="center"/>
    </xf>
    <xf numFmtId="0" fontId="23" fillId="32" borderId="0" applyNumberFormat="false" applyBorder="false" applyAlignment="false" applyProtection="false">
      <alignment vertical="center"/>
    </xf>
    <xf numFmtId="0" fontId="35" fillId="0" borderId="11" applyNumberFormat="false" applyFill="false" applyAlignment="false" applyProtection="false">
      <alignment vertical="center"/>
    </xf>
    <xf numFmtId="0" fontId="34" fillId="11" borderId="0" applyNumberFormat="false" applyBorder="false" applyAlignment="false" applyProtection="false">
      <alignment vertical="center"/>
    </xf>
    <xf numFmtId="0" fontId="30" fillId="9" borderId="9" applyNumberFormat="false" applyAlignment="false" applyProtection="false">
      <alignment vertical="center"/>
    </xf>
    <xf numFmtId="0" fontId="41" fillId="16" borderId="14" applyNumberFormat="false" applyAlignment="false" applyProtection="false">
      <alignment vertical="center"/>
    </xf>
    <xf numFmtId="0" fontId="32" fillId="0" borderId="8" applyNumberFormat="false" applyFill="false" applyAlignment="false" applyProtection="false">
      <alignment vertical="center"/>
    </xf>
    <xf numFmtId="0" fontId="39" fillId="0" borderId="0" applyNumberFormat="false" applyFill="false" applyBorder="false" applyAlignment="false" applyProtection="false">
      <alignment vertical="center"/>
    </xf>
    <xf numFmtId="0" fontId="23" fillId="10" borderId="0" applyNumberFormat="false" applyBorder="false" applyAlignment="false" applyProtection="false">
      <alignment vertical="center"/>
    </xf>
    <xf numFmtId="0" fontId="33" fillId="0" borderId="0" applyNumberFormat="false" applyFill="false" applyBorder="false" applyAlignment="false" applyProtection="false">
      <alignment vertical="center"/>
    </xf>
    <xf numFmtId="42" fontId="28" fillId="0" borderId="0" applyFont="false" applyFill="false" applyBorder="false" applyAlignment="false" applyProtection="false">
      <alignment vertical="center"/>
    </xf>
    <xf numFmtId="0" fontId="23" fillId="29" borderId="0" applyNumberFormat="false" applyBorder="false" applyAlignment="false" applyProtection="false">
      <alignment vertical="center"/>
    </xf>
    <xf numFmtId="43" fontId="28" fillId="0" borderId="0" applyFont="false" applyFill="false" applyBorder="false" applyAlignment="false" applyProtection="false">
      <alignment vertical="center"/>
    </xf>
    <xf numFmtId="0" fontId="29" fillId="0" borderId="0" applyNumberFormat="false" applyFill="false" applyBorder="false" applyAlignment="false" applyProtection="false">
      <alignment vertical="center"/>
    </xf>
    <xf numFmtId="0" fontId="40" fillId="0" borderId="0" applyNumberFormat="false" applyFill="false" applyBorder="false" applyAlignment="false" applyProtection="false">
      <alignment vertical="center"/>
    </xf>
    <xf numFmtId="0" fontId="23" fillId="33"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25" fillId="8" borderId="0" applyNumberFormat="false" applyBorder="false" applyAlignment="false" applyProtection="false">
      <alignment vertical="center"/>
    </xf>
    <xf numFmtId="0" fontId="28" fillId="31" borderId="13" applyNumberFormat="false" applyFont="false" applyAlignment="false" applyProtection="false">
      <alignment vertical="center"/>
    </xf>
    <xf numFmtId="0" fontId="23" fillId="19" borderId="0" applyNumberFormat="false" applyBorder="false" applyAlignment="false" applyProtection="false">
      <alignment vertical="center"/>
    </xf>
    <xf numFmtId="0" fontId="25" fillId="6" borderId="0" applyNumberFormat="false" applyBorder="false" applyAlignment="false" applyProtection="false">
      <alignment vertical="center"/>
    </xf>
    <xf numFmtId="0" fontId="23" fillId="5" borderId="0" applyNumberFormat="false" applyBorder="false" applyAlignment="false" applyProtection="false">
      <alignment vertical="center"/>
    </xf>
    <xf numFmtId="0" fontId="31" fillId="0" borderId="0" applyNumberFormat="false" applyFill="false" applyBorder="false" applyAlignment="false" applyProtection="false">
      <alignment vertical="center"/>
    </xf>
    <xf numFmtId="41" fontId="28" fillId="0" borderId="0" applyFont="false" applyFill="false" applyBorder="false" applyAlignment="false" applyProtection="false">
      <alignment vertical="center"/>
    </xf>
    <xf numFmtId="0" fontId="24" fillId="0" borderId="8" applyNumberFormat="false" applyFill="false" applyAlignment="false" applyProtection="false">
      <alignment vertical="center"/>
    </xf>
    <xf numFmtId="0" fontId="23" fillId="24" borderId="0" applyNumberFormat="false" applyBorder="false" applyAlignment="false" applyProtection="false">
      <alignment vertical="center"/>
    </xf>
    <xf numFmtId="0" fontId="33" fillId="0" borderId="10" applyNumberFormat="false" applyFill="false" applyAlignment="false" applyProtection="false">
      <alignment vertical="center"/>
    </xf>
    <xf numFmtId="0" fontId="25" fillId="20" borderId="0" applyNumberFormat="false" applyBorder="false" applyAlignment="false" applyProtection="false">
      <alignment vertical="center"/>
    </xf>
    <xf numFmtId="0" fontId="23" fillId="3" borderId="0" applyNumberFormat="false" applyBorder="false" applyAlignment="false" applyProtection="false">
      <alignment vertical="center"/>
    </xf>
    <xf numFmtId="0" fontId="22" fillId="0" borderId="7" applyNumberFormat="false" applyFill="false" applyAlignment="false" applyProtection="false">
      <alignment vertical="center"/>
    </xf>
  </cellStyleXfs>
  <cellXfs count="66">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0" fontId="0" fillId="0" borderId="0" xfId="0" applyFill="true" applyProtection="true">
      <protection locked="false"/>
    </xf>
    <xf numFmtId="0" fontId="2" fillId="0" borderId="1" xfId="0" applyNumberFormat="true" applyFont="true" applyFill="true" applyBorder="true" applyAlignment="true" applyProtection="true">
      <alignment horizontal="center" vertical="center" wrapText="true"/>
      <protection locked="false"/>
    </xf>
    <xf numFmtId="0" fontId="2" fillId="0" borderId="2" xfId="0" applyNumberFormat="true" applyFont="true" applyFill="true" applyBorder="true" applyAlignment="true" applyProtection="true">
      <alignment horizontal="center" vertical="center" wrapText="true"/>
      <protection locked="false"/>
    </xf>
    <xf numFmtId="0" fontId="2" fillId="0" borderId="3" xfId="0" applyNumberFormat="true" applyFont="true" applyFill="true" applyBorder="true" applyAlignment="true" applyProtection="true">
      <alignment horizontal="center" vertical="center" wrapText="true"/>
      <protection locked="false"/>
    </xf>
    <xf numFmtId="0" fontId="2" fillId="0" borderId="4" xfId="0" applyNumberFormat="true" applyFont="true" applyFill="true" applyBorder="true" applyAlignment="true" applyProtection="true">
      <alignment horizontal="center" vertical="center" wrapText="true"/>
      <protection locked="false"/>
    </xf>
    <xf numFmtId="177" fontId="3" fillId="0" borderId="3" xfId="0" applyNumberFormat="true" applyFont="true" applyFill="true" applyBorder="true" applyAlignment="true" applyProtection="true">
      <alignment horizontal="right" vertical="center"/>
      <protection locked="false"/>
    </xf>
    <xf numFmtId="177" fontId="4" fillId="0" borderId="3" xfId="0" applyNumberFormat="true" applyFont="true" applyFill="true" applyBorder="true" applyAlignment="true" applyProtection="true">
      <alignment horizontal="right" vertical="center"/>
      <protection locked="false"/>
    </xf>
    <xf numFmtId="178" fontId="2" fillId="0" borderId="5" xfId="0" applyNumberFormat="true" applyFont="true" applyFill="true" applyBorder="true" applyAlignment="true">
      <alignment vertical="center"/>
    </xf>
    <xf numFmtId="0" fontId="5" fillId="0" borderId="0" xfId="0" applyFont="true" applyAlignment="true" applyProtection="true">
      <alignment horizontal="left" vertical="center"/>
      <protection locked="false"/>
    </xf>
    <xf numFmtId="0" fontId="2" fillId="2"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6" xfId="0" applyNumberFormat="true" applyFont="true" applyBorder="true" applyAlignment="true" applyProtection="true">
      <alignment horizontal="right" vertical="center"/>
      <protection locked="false"/>
    </xf>
    <xf numFmtId="0" fontId="2" fillId="0" borderId="3" xfId="0" applyFont="true" applyFill="true" applyBorder="true" applyAlignment="true" applyProtection="true">
      <alignment horizontal="center" vertical="center" wrapText="true"/>
      <protection locked="false"/>
    </xf>
    <xf numFmtId="0" fontId="5" fillId="0" borderId="3" xfId="0" applyFont="true" applyFill="true" applyBorder="true" applyAlignment="true" applyProtection="true">
      <alignment horizontal="left" vertical="center"/>
      <protection locked="false"/>
    </xf>
    <xf numFmtId="0" fontId="2" fillId="0" borderId="0" xfId="0" applyFont="true" applyAlignment="true" applyProtection="true">
      <alignment horizontal="left" vertical="center"/>
      <protection locked="false"/>
    </xf>
    <xf numFmtId="0" fontId="2" fillId="0" borderId="3" xfId="0" applyNumberFormat="true" applyFont="true" applyFill="true" applyBorder="true" applyAlignment="true" applyProtection="true">
      <alignment horizontal="center" vertical="center"/>
      <protection locked="false"/>
    </xf>
    <xf numFmtId="0" fontId="2" fillId="0" borderId="2" xfId="0" applyNumberFormat="true" applyFont="true" applyFill="true" applyBorder="true" applyAlignment="true" applyProtection="true">
      <alignment horizontal="center" vertical="center"/>
      <protection locked="false"/>
    </xf>
    <xf numFmtId="176"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179" fontId="2" fillId="0" borderId="3" xfId="0" applyNumberFormat="true" applyFont="true" applyBorder="true" applyAlignment="true" applyProtection="true">
      <alignment horizontal="right" vertical="center" wrapText="true"/>
      <protection locked="false"/>
    </xf>
    <xf numFmtId="0" fontId="2" fillId="0" borderId="3" xfId="0" applyNumberFormat="true" applyFont="true" applyBorder="true" applyAlignment="true" applyProtection="true">
      <alignment horizontal="center" vertical="center"/>
      <protection locked="false"/>
    </xf>
    <xf numFmtId="179"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2" fillId="0" borderId="1" xfId="0" applyNumberFormat="true" applyFont="true" applyFill="true" applyBorder="true" applyAlignment="true" applyProtection="true">
      <alignment horizontal="center" vertical="center"/>
      <protection locked="false"/>
    </xf>
    <xf numFmtId="0" fontId="2" fillId="0" borderId="3" xfId="0" applyNumberFormat="true" applyFont="true" applyFill="true" applyBorder="true" applyAlignment="true" applyProtection="true">
      <alignment horizontal="left" vertical="center" wrapText="true"/>
      <protection locked="false"/>
    </xf>
    <xf numFmtId="0" fontId="6" fillId="0" borderId="0" xfId="0" applyFont="true" applyProtection="true">
      <protection locked="false"/>
    </xf>
    <xf numFmtId="179" fontId="2" fillId="0" borderId="3" xfId="0" applyNumberFormat="true" applyFont="true" applyFill="true" applyBorder="true" applyAlignment="true" applyProtection="true">
      <alignment horizontal="right" vertical="center"/>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176" fontId="2" fillId="0" borderId="3" xfId="0" applyNumberFormat="true" applyFont="true" applyBorder="true" applyAlignment="true" applyProtection="true">
      <alignment horizontal="right" vertical="center"/>
      <protection locked="false"/>
    </xf>
    <xf numFmtId="176" fontId="2" fillId="0" borderId="0" xfId="0" applyNumberFormat="true" applyFont="true" applyAlignment="true" applyProtection="true">
      <alignment horizontal="left" vertical="center"/>
      <protection locked="false"/>
    </xf>
    <xf numFmtId="0" fontId="5" fillId="0" borderId="0" xfId="0" applyNumberFormat="true" applyFont="true" applyAlignment="true" applyProtection="true">
      <alignment horizontal="left" vertical="center"/>
      <protection locked="false"/>
    </xf>
    <xf numFmtId="0" fontId="2" fillId="0" borderId="3" xfId="0" applyFont="true" applyBorder="true" applyAlignment="true" applyProtection="true">
      <alignment horizontal="left" vertical="center"/>
      <protection locked="false"/>
    </xf>
    <xf numFmtId="179" fontId="7" fillId="0" borderId="3" xfId="0" applyNumberFormat="true" applyFont="true" applyBorder="true" applyAlignment="true" applyProtection="true">
      <alignment horizontal="right" vertical="center"/>
      <protection locked="false"/>
    </xf>
    <xf numFmtId="49" fontId="2" fillId="0" borderId="3" xfId="0" applyNumberFormat="true" applyFont="true" applyBorder="true" applyAlignment="true" applyProtection="true">
      <alignment horizontal="left" vertical="center" wrapText="true"/>
      <protection locked="false"/>
    </xf>
    <xf numFmtId="179" fontId="7" fillId="0" borderId="3" xfId="0" applyNumberFormat="true" applyFont="true" applyBorder="true" applyAlignment="true" applyProtection="true">
      <alignment horizontal="right" vertical="center" wrapText="true"/>
      <protection locked="false"/>
    </xf>
    <xf numFmtId="0" fontId="5" fillId="0" borderId="3" xfId="0" applyFont="true" applyBorder="true" applyAlignment="true" applyProtection="true">
      <alignment horizontal="left" vertical="center"/>
      <protection locked="false"/>
    </xf>
    <xf numFmtId="0" fontId="2" fillId="0" borderId="3" xfId="0" applyFont="true" applyBorder="true" applyAlignment="true" applyProtection="true">
      <alignment horizontal="center" vertical="center"/>
      <protection locked="false"/>
    </xf>
    <xf numFmtId="0" fontId="2" fillId="0" borderId="0" xfId="0" applyFont="true" applyFill="true" applyBorder="true" applyAlignment="true">
      <alignment vertical="center"/>
    </xf>
    <xf numFmtId="0" fontId="1" fillId="0" borderId="0" xfId="0" applyFont="true" applyFill="true" applyBorder="true" applyAlignment="true">
      <alignment horizontal="center" vertical="center"/>
    </xf>
    <xf numFmtId="0" fontId="2" fillId="0" borderId="0" xfId="0" applyFont="true" applyFill="true" applyBorder="true" applyAlignment="true">
      <alignment vertical="center" wrapText="true"/>
    </xf>
    <xf numFmtId="0" fontId="5" fillId="0" borderId="0" xfId="0" applyFont="true" applyProtection="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8" fillId="0" borderId="0" xfId="0"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center" vertical="center"/>
      <protection locked="false"/>
    </xf>
    <xf numFmtId="0" fontId="10" fillId="0" borderId="0" xfId="0" applyNumberFormat="true" applyFont="true" applyAlignment="true" applyProtection="true">
      <alignment horizontal="left" vertical="center"/>
      <protection locked="false"/>
    </xf>
    <xf numFmtId="0" fontId="11" fillId="0" borderId="0" xfId="0" applyNumberFormat="true" applyFont="true" applyAlignment="true" applyProtection="true">
      <alignment horizontal="left" vertical="center"/>
      <protection locked="false"/>
    </xf>
    <xf numFmtId="0" fontId="12" fillId="0" borderId="0" xfId="1" applyFont="true" applyFill="true" applyAlignment="true" applyProtection="true">
      <alignment horizontal="left" vertical="center"/>
      <protection locked="false"/>
    </xf>
    <xf numFmtId="0" fontId="13" fillId="0" borderId="0" xfId="0" applyNumberFormat="true" applyFont="true" applyAlignment="true" applyProtection="true">
      <alignment horizontal="right" vertical="center"/>
      <protection locked="false"/>
    </xf>
    <xf numFmtId="0" fontId="14" fillId="0" borderId="0" xfId="0" applyNumberFormat="true" applyFont="true" applyAlignment="true" applyProtection="true">
      <alignment horizontal="center" vertical="center"/>
      <protection locked="false"/>
    </xf>
    <xf numFmtId="0" fontId="15" fillId="0" borderId="0" xfId="0" applyNumberFormat="true" applyFont="true" applyAlignment="true" applyProtection="true">
      <alignment horizontal="left" vertical="center"/>
      <protection locked="false"/>
    </xf>
    <xf numFmtId="0" fontId="16" fillId="0" borderId="0" xfId="0"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left" vertical="center"/>
      <protection locked="false"/>
    </xf>
    <xf numFmtId="0" fontId="17" fillId="0" borderId="0" xfId="0" applyNumberFormat="true" applyFont="true" applyAlignment="true" applyProtection="true">
      <alignment horizontal="center" vertical="center" wrapText="true"/>
      <protection locked="false"/>
    </xf>
    <xf numFmtId="57" fontId="18" fillId="0" borderId="0" xfId="0" applyNumberFormat="true" applyFont="true" applyAlignment="true" applyProtection="true">
      <alignment horizontal="center" vertical="center"/>
      <protection locked="false"/>
    </xf>
    <xf numFmtId="0" fontId="18"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center" vertical="center"/>
      <protection locked="false"/>
    </xf>
    <xf numFmtId="0" fontId="21" fillId="0" borderId="0" xfId="0" applyNumberFormat="true" applyFont="true" applyAlignment="true" applyProtection="true">
      <alignment horizontal="lef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A21" sqref="A21:M21"/>
    </sheetView>
  </sheetViews>
  <sheetFormatPr defaultColWidth="9" defaultRowHeight="12.75"/>
  <cols>
    <col min="1" max="12" width="9.42857142857143" customWidth="true"/>
    <col min="13" max="13" width="10.2857142857143" customWidth="true"/>
  </cols>
  <sheetData>
    <row r="1" ht="18.75" customHeight="true" spans="1:13">
      <c r="A1" s="55"/>
      <c r="B1" s="55"/>
      <c r="C1" s="55"/>
      <c r="D1" s="55"/>
      <c r="E1" s="55"/>
      <c r="F1" s="55"/>
      <c r="G1" s="55"/>
      <c r="H1" s="55"/>
      <c r="I1" s="55"/>
      <c r="J1" s="55"/>
      <c r="K1" s="55"/>
      <c r="L1" s="55"/>
      <c r="M1" s="55"/>
    </row>
    <row r="2" ht="18.75" customHeight="true" spans="1:13">
      <c r="A2" s="55"/>
      <c r="B2" s="55"/>
      <c r="C2" s="55"/>
      <c r="D2" s="55"/>
      <c r="E2" s="55"/>
      <c r="F2" s="55"/>
      <c r="G2" s="55"/>
      <c r="H2" s="55"/>
      <c r="I2" s="55"/>
      <c r="J2" s="55"/>
      <c r="K2" s="55"/>
      <c r="L2" s="55"/>
      <c r="M2" s="55"/>
    </row>
    <row r="3" ht="21.75" customHeight="true" spans="1:13">
      <c r="A3" s="56"/>
      <c r="B3" s="2"/>
      <c r="C3" s="2"/>
      <c r="D3" s="2"/>
      <c r="E3" s="2"/>
      <c r="F3" s="63"/>
      <c r="G3" s="2"/>
      <c r="H3" s="2"/>
      <c r="I3" s="2"/>
      <c r="J3" s="2"/>
      <c r="K3" s="2"/>
      <c r="L3" s="2"/>
      <c r="M3" s="65"/>
    </row>
    <row r="4" ht="21.75" customHeight="true" spans="1:13">
      <c r="A4" s="57"/>
      <c r="B4" s="57"/>
      <c r="C4" s="57"/>
      <c r="D4" s="57"/>
      <c r="E4" s="57"/>
      <c r="F4" s="57"/>
      <c r="G4" s="57"/>
      <c r="H4" s="57"/>
      <c r="I4" s="57"/>
      <c r="J4" s="57"/>
      <c r="K4" s="57"/>
      <c r="L4" s="57"/>
      <c r="M4" s="57"/>
    </row>
    <row r="5" ht="46.5" customHeight="true" spans="1:13">
      <c r="A5" s="58" t="s">
        <v>0</v>
      </c>
      <c r="B5" s="58"/>
      <c r="C5" s="58"/>
      <c r="D5" s="58"/>
      <c r="E5" s="58"/>
      <c r="F5" s="58"/>
      <c r="G5" s="58"/>
      <c r="H5" s="58"/>
      <c r="I5" s="58"/>
      <c r="J5" s="58"/>
      <c r="K5" s="58"/>
      <c r="L5" s="58"/>
      <c r="M5" s="58"/>
    </row>
    <row r="6" ht="15.75" customHeight="true" spans="1:13">
      <c r="A6" s="2"/>
      <c r="B6" s="2"/>
      <c r="C6" s="2"/>
      <c r="D6" s="2"/>
      <c r="E6" s="2"/>
      <c r="F6" s="64"/>
      <c r="G6" s="2"/>
      <c r="H6" s="2"/>
      <c r="I6" s="2"/>
      <c r="J6" s="2"/>
      <c r="K6" s="2"/>
      <c r="L6" s="2"/>
      <c r="M6" s="2"/>
    </row>
    <row r="7" ht="15.75" customHeight="true" spans="1:13">
      <c r="A7" s="59"/>
      <c r="B7" s="59"/>
      <c r="C7" s="59"/>
      <c r="D7" s="59"/>
      <c r="E7" s="59"/>
      <c r="F7" s="59"/>
      <c r="G7" s="59"/>
      <c r="H7" s="59"/>
      <c r="I7" s="59"/>
      <c r="J7" s="59"/>
      <c r="K7" s="59"/>
      <c r="L7" s="59"/>
      <c r="M7" s="59"/>
    </row>
    <row r="8" ht="15.75" customHeight="true" spans="1:13">
      <c r="A8" s="2"/>
      <c r="B8" s="2"/>
      <c r="C8" s="2"/>
      <c r="D8" s="2"/>
      <c r="E8" s="2"/>
      <c r="F8" s="64"/>
      <c r="G8" s="2"/>
      <c r="H8" s="2"/>
      <c r="I8" s="2"/>
      <c r="J8" s="2"/>
      <c r="K8" s="2"/>
      <c r="L8" s="2"/>
      <c r="M8" s="2"/>
    </row>
    <row r="9" ht="15.75" customHeight="true" spans="1:13">
      <c r="A9" s="2"/>
      <c r="B9" s="2"/>
      <c r="C9" s="2"/>
      <c r="D9" s="2"/>
      <c r="E9" s="2"/>
      <c r="F9" s="64"/>
      <c r="G9" s="2"/>
      <c r="H9" s="2"/>
      <c r="I9" s="2"/>
      <c r="J9" s="2"/>
      <c r="K9" s="2"/>
      <c r="L9" s="2"/>
      <c r="M9" s="2"/>
    </row>
    <row r="10" ht="15.75" customHeight="true" spans="1:13">
      <c r="A10" s="60" t="s">
        <v>1</v>
      </c>
      <c r="B10" s="60"/>
      <c r="C10" s="60"/>
      <c r="D10" s="60"/>
      <c r="E10" s="60"/>
      <c r="F10" s="60"/>
      <c r="G10" s="60"/>
      <c r="H10" s="60"/>
      <c r="I10" s="60"/>
      <c r="J10" s="60"/>
      <c r="K10" s="60"/>
      <c r="L10" s="60"/>
      <c r="M10" s="60"/>
    </row>
    <row r="11" ht="22.5" customHeight="true" spans="1:13">
      <c r="A11" s="60"/>
      <c r="B11" s="60"/>
      <c r="C11" s="60"/>
      <c r="D11" s="60"/>
      <c r="E11" s="60"/>
      <c r="F11" s="60"/>
      <c r="G11" s="60"/>
      <c r="H11" s="60"/>
      <c r="I11" s="60"/>
      <c r="J11" s="60"/>
      <c r="K11" s="60"/>
      <c r="L11" s="60"/>
      <c r="M11" s="60"/>
    </row>
    <row r="12" ht="22.5" customHeight="true" spans="1:13">
      <c r="A12" s="60"/>
      <c r="B12" s="60"/>
      <c r="C12" s="60"/>
      <c r="D12" s="60"/>
      <c r="E12" s="60"/>
      <c r="F12" s="60"/>
      <c r="G12" s="60"/>
      <c r="H12" s="60"/>
      <c r="I12" s="60"/>
      <c r="J12" s="60"/>
      <c r="K12" s="60"/>
      <c r="L12" s="60"/>
      <c r="M12" s="60"/>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51"/>
      <c r="B20" s="51"/>
      <c r="C20" s="51"/>
      <c r="D20" s="51"/>
      <c r="E20" s="51"/>
      <c r="F20" s="51"/>
      <c r="G20" s="51"/>
      <c r="H20" s="51"/>
      <c r="I20" s="51"/>
      <c r="J20" s="51"/>
      <c r="K20" s="51"/>
      <c r="L20" s="51"/>
      <c r="M20" s="51"/>
    </row>
    <row r="21" ht="22.5" customHeight="true" spans="1:13">
      <c r="A21" s="61"/>
      <c r="B21" s="62"/>
      <c r="C21" s="62"/>
      <c r="D21" s="62"/>
      <c r="E21" s="62"/>
      <c r="F21" s="62"/>
      <c r="G21" s="62"/>
      <c r="H21" s="62"/>
      <c r="I21" s="62"/>
      <c r="J21" s="62"/>
      <c r="K21" s="62"/>
      <c r="L21" s="62"/>
      <c r="M21" s="62"/>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zoomScale="85" zoomScaleNormal="85" workbookViewId="0">
      <selection activeCell="F23" sqref="F23"/>
    </sheetView>
  </sheetViews>
  <sheetFormatPr defaultColWidth="9" defaultRowHeight="12.75" outlineLevelCol="6"/>
  <cols>
    <col min="1" max="1" width="26.3809523809524" customWidth="true"/>
    <col min="2" max="2" width="14.2761904761905" customWidth="true"/>
    <col min="3" max="3" width="27.5619047619048" customWidth="true"/>
    <col min="4" max="4" width="14.6285714285714" customWidth="true"/>
    <col min="5" max="6" width="17.3047619047619" customWidth="true"/>
    <col min="7" max="7" width="20.6666666666667" customWidth="true"/>
  </cols>
  <sheetData>
    <row r="1" ht="18" customHeight="true" spans="1:7">
      <c r="A1" s="36"/>
      <c r="B1" s="36"/>
      <c r="C1" s="36"/>
      <c r="D1" s="36"/>
      <c r="E1" s="36"/>
      <c r="F1" s="27"/>
      <c r="G1" s="27"/>
    </row>
    <row r="2" ht="24" customHeight="true" spans="1:7">
      <c r="A2" s="1" t="s">
        <v>97</v>
      </c>
      <c r="B2" s="1"/>
      <c r="C2" s="1"/>
      <c r="D2" s="1"/>
      <c r="E2" s="1"/>
      <c r="F2" s="1"/>
      <c r="G2" s="1"/>
    </row>
    <row r="4" ht="24" customHeight="true" spans="1:7">
      <c r="A4" s="2" t="s">
        <v>33</v>
      </c>
      <c r="B4" s="2"/>
      <c r="C4" s="2"/>
      <c r="D4" s="2"/>
      <c r="E4" s="2"/>
      <c r="F4" s="2"/>
      <c r="G4" s="27" t="s">
        <v>34</v>
      </c>
    </row>
    <row r="6" s="4" customFormat="true" ht="24" customHeight="true" spans="1:7">
      <c r="A6" s="19" t="s">
        <v>61</v>
      </c>
      <c r="B6" s="19"/>
      <c r="C6" s="19" t="s">
        <v>98</v>
      </c>
      <c r="D6" s="19"/>
      <c r="E6" s="19"/>
      <c r="F6" s="19"/>
      <c r="G6" s="19"/>
    </row>
    <row r="7" s="4" customFormat="true" ht="24" customHeight="true" spans="1:7">
      <c r="A7" s="7" t="s">
        <v>37</v>
      </c>
      <c r="B7" s="7" t="s">
        <v>38</v>
      </c>
      <c r="C7" s="7" t="s">
        <v>37</v>
      </c>
      <c r="D7" s="7" t="s">
        <v>39</v>
      </c>
      <c r="E7" s="19" t="s">
        <v>99</v>
      </c>
      <c r="F7" s="19" t="s">
        <v>100</v>
      </c>
      <c r="G7" s="19" t="s">
        <v>101</v>
      </c>
    </row>
    <row r="8" hidden="true" customHeight="true" spans="1:7">
      <c r="A8" s="37"/>
      <c r="B8" s="26">
        <f>SUM(B9:B12)</f>
        <v>2392430</v>
      </c>
      <c r="C8" s="37"/>
      <c r="D8" s="38">
        <f>SUM(E8,F8,G8)</f>
        <v>2392430</v>
      </c>
      <c r="E8" s="38">
        <f>SUM(E9:E12)</f>
        <v>2392430</v>
      </c>
      <c r="F8" s="38">
        <f>SUM(F9:F12)</f>
        <v>0</v>
      </c>
      <c r="G8" s="38">
        <f>SUM(G9:G12)</f>
        <v>0</v>
      </c>
    </row>
    <row r="9" ht="24" customHeight="true" spans="1:7">
      <c r="A9" s="39" t="s">
        <v>102</v>
      </c>
      <c r="B9" s="24">
        <v>2392430</v>
      </c>
      <c r="C9" s="23" t="s">
        <v>45</v>
      </c>
      <c r="D9" s="40">
        <f>SUM(E9,F9,G9)</f>
        <v>1710295.1</v>
      </c>
      <c r="E9" s="40">
        <v>1710295.1</v>
      </c>
      <c r="F9" s="40">
        <v>0</v>
      </c>
      <c r="G9" s="40">
        <v>0</v>
      </c>
    </row>
    <row r="10" ht="24" customHeight="true" spans="1:7">
      <c r="A10" s="39" t="s">
        <v>103</v>
      </c>
      <c r="B10" s="24"/>
      <c r="C10" s="23" t="s">
        <v>47</v>
      </c>
      <c r="D10" s="40">
        <f>SUM(E10,F10,G10)</f>
        <v>415980</v>
      </c>
      <c r="E10" s="40">
        <v>415980</v>
      </c>
      <c r="F10" s="40">
        <v>0</v>
      </c>
      <c r="G10" s="40">
        <v>0</v>
      </c>
    </row>
    <row r="11" ht="24" customHeight="true" spans="1:7">
      <c r="A11" s="39" t="s">
        <v>104</v>
      </c>
      <c r="B11" s="24"/>
      <c r="C11" s="23" t="s">
        <v>49</v>
      </c>
      <c r="D11" s="40">
        <f>SUM(E11,F11,G11)</f>
        <v>147350</v>
      </c>
      <c r="E11" s="40">
        <v>147350</v>
      </c>
      <c r="F11" s="40">
        <v>0</v>
      </c>
      <c r="G11" s="40">
        <v>0</v>
      </c>
    </row>
    <row r="12" ht="24" customHeight="true" spans="1:7">
      <c r="A12" s="39"/>
      <c r="B12" s="24"/>
      <c r="C12" s="23" t="s">
        <v>51</v>
      </c>
      <c r="D12" s="40">
        <f>SUM(E12,F12,G12)</f>
        <v>118804.9</v>
      </c>
      <c r="E12" s="40">
        <v>118804.9</v>
      </c>
      <c r="F12" s="40">
        <v>0</v>
      </c>
      <c r="G12" s="40">
        <v>0</v>
      </c>
    </row>
    <row r="13" ht="24" customHeight="true" spans="1:7">
      <c r="A13" s="22" t="s">
        <v>55</v>
      </c>
      <c r="B13" s="24">
        <f>B8</f>
        <v>2392430</v>
      </c>
      <c r="C13" s="22" t="s">
        <v>56</v>
      </c>
      <c r="D13" s="40">
        <f>D8</f>
        <v>2392430</v>
      </c>
      <c r="E13" s="40">
        <f>E8</f>
        <v>2392430</v>
      </c>
      <c r="F13" s="40">
        <f>F8</f>
        <v>0</v>
      </c>
      <c r="G13" s="40">
        <f>G8</f>
        <v>0</v>
      </c>
    </row>
  </sheetData>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zoomScale="85" zoomScaleNormal="85" workbookViewId="0">
      <selection activeCell="F13" sqref="F13"/>
    </sheetView>
  </sheetViews>
  <sheetFormatPr defaultColWidth="9" defaultRowHeight="12.75" outlineLevelCol="6"/>
  <cols>
    <col min="1" max="3" width="7.85714285714286" customWidth="true"/>
    <col min="4" max="4" width="48.4285714285714" customWidth="true"/>
    <col min="5" max="5" width="25.5714285714286" customWidth="true"/>
    <col min="6" max="6" width="21" customWidth="true"/>
    <col min="7" max="7" width="23.4285714285714" customWidth="true"/>
  </cols>
  <sheetData>
    <row r="1" ht="18" customHeight="true" spans="1:7">
      <c r="A1" s="2"/>
      <c r="B1" s="2"/>
      <c r="C1" s="2"/>
      <c r="D1" s="2"/>
      <c r="E1" s="27"/>
      <c r="F1" s="27"/>
      <c r="G1" s="27"/>
    </row>
    <row r="2" ht="22.5" customHeight="true" spans="1:7">
      <c r="A2" s="1" t="s">
        <v>105</v>
      </c>
      <c r="B2" s="1"/>
      <c r="C2" s="1"/>
      <c r="D2" s="1"/>
      <c r="E2" s="1"/>
      <c r="F2" s="1"/>
      <c r="G2" s="1"/>
    </row>
    <row r="3" ht="7.5" customHeight="true" spans="1:7">
      <c r="A3" s="2"/>
      <c r="B3" s="2"/>
      <c r="C3" s="2"/>
      <c r="D3" s="2"/>
      <c r="E3" s="27"/>
      <c r="F3" s="27"/>
      <c r="G3" s="2"/>
    </row>
    <row r="4" ht="24" customHeight="true" spans="1:7">
      <c r="A4" s="2" t="s">
        <v>33</v>
      </c>
      <c r="B4" s="2"/>
      <c r="C4" s="2"/>
      <c r="D4" s="2"/>
      <c r="E4" s="2"/>
      <c r="F4" s="2"/>
      <c r="G4" s="27" t="s">
        <v>34</v>
      </c>
    </row>
    <row r="5" ht="7.5" customHeight="true" spans="1:7">
      <c r="A5" s="33"/>
      <c r="B5" s="33"/>
      <c r="C5" s="33"/>
      <c r="D5" s="33"/>
      <c r="E5" s="27"/>
      <c r="F5" s="27"/>
      <c r="G5" s="2"/>
    </row>
    <row r="6" s="4" customFormat="true" ht="24" customHeight="true" spans="1:7">
      <c r="A6" s="19" t="s">
        <v>37</v>
      </c>
      <c r="B6" s="19"/>
      <c r="C6" s="19"/>
      <c r="D6" s="19"/>
      <c r="E6" s="19" t="s">
        <v>106</v>
      </c>
      <c r="F6" s="19"/>
      <c r="G6" s="19"/>
    </row>
    <row r="7" s="4" customFormat="true" ht="24" customHeight="true" spans="1:7">
      <c r="A7" s="28" t="s">
        <v>59</v>
      </c>
      <c r="B7" s="28"/>
      <c r="C7" s="28"/>
      <c r="D7" s="19" t="s">
        <v>60</v>
      </c>
      <c r="E7" s="19" t="s">
        <v>39</v>
      </c>
      <c r="F7" s="6" t="s">
        <v>40</v>
      </c>
      <c r="G7" s="19" t="s">
        <v>41</v>
      </c>
    </row>
    <row r="8" s="4" customFormat="true" ht="24" customHeight="true" spans="1:7">
      <c r="A8" s="19" t="s">
        <v>65</v>
      </c>
      <c r="B8" s="19" t="s">
        <v>66</v>
      </c>
      <c r="C8" s="19" t="s">
        <v>67</v>
      </c>
      <c r="D8" s="19"/>
      <c r="E8" s="19"/>
      <c r="F8" s="6"/>
      <c r="G8" s="19"/>
    </row>
    <row r="9" hidden="true" customHeight="true" spans="1:7">
      <c r="A9" s="18"/>
      <c r="B9" s="18"/>
      <c r="C9" s="18"/>
      <c r="D9" s="18"/>
      <c r="E9" s="35"/>
      <c r="F9" s="35" t="s">
        <v>3</v>
      </c>
      <c r="G9" s="35" t="s">
        <v>3</v>
      </c>
    </row>
    <row r="10" ht="24" customHeight="true" spans="1:7">
      <c r="A10" s="25" t="s">
        <v>68</v>
      </c>
      <c r="B10" s="25" t="s">
        <v>3</v>
      </c>
      <c r="C10" s="25" t="s">
        <v>3</v>
      </c>
      <c r="D10" s="23" t="s">
        <v>69</v>
      </c>
      <c r="E10" s="26">
        <f t="shared" ref="E10:E26" si="0">SUM(F10,G10)</f>
        <v>1710295.1</v>
      </c>
      <c r="F10" s="26">
        <v>1710295.1</v>
      </c>
      <c r="G10" s="26">
        <v>0</v>
      </c>
    </row>
    <row r="11" ht="24" customHeight="true" spans="1:7">
      <c r="A11" s="25" t="s">
        <v>68</v>
      </c>
      <c r="B11" s="25" t="s">
        <v>70</v>
      </c>
      <c r="C11" s="25" t="s">
        <v>3</v>
      </c>
      <c r="D11" s="23" t="s">
        <v>71</v>
      </c>
      <c r="E11" s="26">
        <f t="shared" si="0"/>
        <v>1710295.1</v>
      </c>
      <c r="F11" s="26">
        <v>1710295.1</v>
      </c>
      <c r="G11" s="26">
        <v>0</v>
      </c>
    </row>
    <row r="12" ht="24" customHeight="true" spans="1:7">
      <c r="A12" s="25" t="s">
        <v>68</v>
      </c>
      <c r="B12" s="25" t="s">
        <v>70</v>
      </c>
      <c r="C12" s="25" t="s">
        <v>72</v>
      </c>
      <c r="D12" s="23" t="s">
        <v>73</v>
      </c>
      <c r="E12" s="26">
        <f t="shared" si="0"/>
        <v>1710295.1</v>
      </c>
      <c r="F12" s="26">
        <v>1710295.1</v>
      </c>
      <c r="G12" s="26">
        <v>0</v>
      </c>
    </row>
    <row r="13" ht="24" customHeight="true" spans="1:7">
      <c r="A13" s="25" t="s">
        <v>74</v>
      </c>
      <c r="B13" s="25" t="s">
        <v>3</v>
      </c>
      <c r="C13" s="25" t="s">
        <v>3</v>
      </c>
      <c r="D13" s="23" t="s">
        <v>75</v>
      </c>
      <c r="E13" s="26">
        <f t="shared" si="0"/>
        <v>415980</v>
      </c>
      <c r="F13" s="26">
        <v>390980</v>
      </c>
      <c r="G13" s="26">
        <v>25000</v>
      </c>
    </row>
    <row r="14" ht="24" customHeight="true" spans="1:7">
      <c r="A14" s="25" t="s">
        <v>74</v>
      </c>
      <c r="B14" s="25" t="s">
        <v>76</v>
      </c>
      <c r="C14" s="25" t="s">
        <v>3</v>
      </c>
      <c r="D14" s="23" t="s">
        <v>77</v>
      </c>
      <c r="E14" s="26">
        <f t="shared" si="0"/>
        <v>390980</v>
      </c>
      <c r="F14" s="26">
        <v>390980</v>
      </c>
      <c r="G14" s="26">
        <v>0</v>
      </c>
    </row>
    <row r="15" ht="24" customHeight="true" spans="1:7">
      <c r="A15" s="25" t="s">
        <v>74</v>
      </c>
      <c r="B15" s="25" t="s">
        <v>76</v>
      </c>
      <c r="C15" s="25" t="s">
        <v>78</v>
      </c>
      <c r="D15" s="23" t="s">
        <v>79</v>
      </c>
      <c r="E15" s="26">
        <f t="shared" si="0"/>
        <v>37340</v>
      </c>
      <c r="F15" s="26">
        <v>37340</v>
      </c>
      <c r="G15" s="26">
        <v>0</v>
      </c>
    </row>
    <row r="16" ht="24" customHeight="true" spans="1:7">
      <c r="A16" s="25" t="s">
        <v>74</v>
      </c>
      <c r="B16" s="25" t="s">
        <v>76</v>
      </c>
      <c r="C16" s="25" t="s">
        <v>76</v>
      </c>
      <c r="D16" s="23" t="s">
        <v>80</v>
      </c>
      <c r="E16" s="26">
        <f t="shared" si="0"/>
        <v>235760</v>
      </c>
      <c r="F16" s="26">
        <v>235760</v>
      </c>
      <c r="G16" s="26">
        <v>0</v>
      </c>
    </row>
    <row r="17" ht="24" customHeight="true" spans="1:7">
      <c r="A17" s="25" t="s">
        <v>74</v>
      </c>
      <c r="B17" s="25" t="s">
        <v>76</v>
      </c>
      <c r="C17" s="25" t="s">
        <v>70</v>
      </c>
      <c r="D17" s="23" t="s">
        <v>81</v>
      </c>
      <c r="E17" s="26">
        <f t="shared" si="0"/>
        <v>117880</v>
      </c>
      <c r="F17" s="26">
        <v>117880</v>
      </c>
      <c r="G17" s="26">
        <v>0</v>
      </c>
    </row>
    <row r="18" ht="24" customHeight="true" spans="1:7">
      <c r="A18" s="25" t="s">
        <v>74</v>
      </c>
      <c r="B18" s="25" t="s">
        <v>82</v>
      </c>
      <c r="C18" s="25" t="s">
        <v>3</v>
      </c>
      <c r="D18" s="23" t="s">
        <v>83</v>
      </c>
      <c r="E18" s="26">
        <f t="shared" si="0"/>
        <v>25000</v>
      </c>
      <c r="F18" s="26">
        <v>0</v>
      </c>
      <c r="G18" s="26">
        <v>25000</v>
      </c>
    </row>
    <row r="19" ht="24" customHeight="true" spans="1:7">
      <c r="A19" s="25" t="s">
        <v>74</v>
      </c>
      <c r="B19" s="25" t="s">
        <v>82</v>
      </c>
      <c r="C19" s="25" t="s">
        <v>72</v>
      </c>
      <c r="D19" s="23" t="s">
        <v>84</v>
      </c>
      <c r="E19" s="26">
        <f t="shared" si="0"/>
        <v>25000</v>
      </c>
      <c r="F19" s="26">
        <v>0</v>
      </c>
      <c r="G19" s="26">
        <v>25000</v>
      </c>
    </row>
    <row r="20" ht="24" customHeight="true" spans="1:7">
      <c r="A20" s="25" t="s">
        <v>85</v>
      </c>
      <c r="B20" s="25" t="s">
        <v>3</v>
      </c>
      <c r="C20" s="25" t="s">
        <v>3</v>
      </c>
      <c r="D20" s="23" t="s">
        <v>86</v>
      </c>
      <c r="E20" s="26">
        <f t="shared" si="0"/>
        <v>147350</v>
      </c>
      <c r="F20" s="26">
        <v>147350</v>
      </c>
      <c r="G20" s="26">
        <v>0</v>
      </c>
    </row>
    <row r="21" ht="24" customHeight="true" spans="1:7">
      <c r="A21" s="25" t="s">
        <v>85</v>
      </c>
      <c r="B21" s="25" t="s">
        <v>87</v>
      </c>
      <c r="C21" s="25" t="s">
        <v>3</v>
      </c>
      <c r="D21" s="23" t="s">
        <v>88</v>
      </c>
      <c r="E21" s="26">
        <f t="shared" si="0"/>
        <v>147350</v>
      </c>
      <c r="F21" s="26">
        <v>147350</v>
      </c>
      <c r="G21" s="26">
        <v>0</v>
      </c>
    </row>
    <row r="22" ht="24" customHeight="true" spans="1:7">
      <c r="A22" s="25" t="s">
        <v>85</v>
      </c>
      <c r="B22" s="25" t="s">
        <v>87</v>
      </c>
      <c r="C22" s="25" t="s">
        <v>78</v>
      </c>
      <c r="D22" s="23" t="s">
        <v>89</v>
      </c>
      <c r="E22" s="26">
        <f t="shared" si="0"/>
        <v>147350</v>
      </c>
      <c r="F22" s="26">
        <v>147350</v>
      </c>
      <c r="G22" s="26">
        <v>0</v>
      </c>
    </row>
    <row r="23" ht="24" customHeight="true" spans="1:7">
      <c r="A23" s="25" t="s">
        <v>90</v>
      </c>
      <c r="B23" s="25" t="s">
        <v>3</v>
      </c>
      <c r="C23" s="25" t="s">
        <v>3</v>
      </c>
      <c r="D23" s="23" t="s">
        <v>91</v>
      </c>
      <c r="E23" s="26">
        <f t="shared" si="0"/>
        <v>118804.9</v>
      </c>
      <c r="F23" s="26">
        <v>118804.9</v>
      </c>
      <c r="G23" s="26">
        <v>0</v>
      </c>
    </row>
    <row r="24" ht="24" customHeight="true" spans="1:7">
      <c r="A24" s="25" t="s">
        <v>90</v>
      </c>
      <c r="B24" s="25" t="s">
        <v>78</v>
      </c>
      <c r="C24" s="25" t="s">
        <v>3</v>
      </c>
      <c r="D24" s="23" t="s">
        <v>92</v>
      </c>
      <c r="E24" s="26">
        <f t="shared" si="0"/>
        <v>118804.9</v>
      </c>
      <c r="F24" s="26">
        <v>118804.9</v>
      </c>
      <c r="G24" s="26">
        <v>0</v>
      </c>
    </row>
    <row r="25" ht="24" customHeight="true" spans="1:7">
      <c r="A25" s="25" t="s">
        <v>90</v>
      </c>
      <c r="B25" s="25" t="s">
        <v>78</v>
      </c>
      <c r="C25" s="25" t="s">
        <v>93</v>
      </c>
      <c r="D25" s="23" t="s">
        <v>94</v>
      </c>
      <c r="E25" s="26">
        <f t="shared" si="0"/>
        <v>118804.9</v>
      </c>
      <c r="F25" s="26">
        <v>118804.9</v>
      </c>
      <c r="G25" s="26">
        <v>0</v>
      </c>
    </row>
    <row r="26" ht="24" customHeight="true" spans="1:7">
      <c r="A26" s="25" t="s">
        <v>39</v>
      </c>
      <c r="B26" s="25"/>
      <c r="C26" s="25"/>
      <c r="D26" s="25"/>
      <c r="E26" s="26">
        <f t="shared" si="0"/>
        <v>2392430</v>
      </c>
      <c r="F26" s="26">
        <v>2367430</v>
      </c>
      <c r="G26" s="26">
        <v>25000</v>
      </c>
    </row>
  </sheetData>
  <mergeCells count="10">
    <mergeCell ref="A2:G2"/>
    <mergeCell ref="A4:F4"/>
    <mergeCell ref="A6:D6"/>
    <mergeCell ref="E6:G6"/>
    <mergeCell ref="A7:C7"/>
    <mergeCell ref="A26:D26"/>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E27" sqref="E27"/>
    </sheetView>
  </sheetViews>
  <sheetFormatPr defaultColWidth="9" defaultRowHeight="12.75" outlineLevelCol="6"/>
  <cols>
    <col min="1" max="3" width="7.85714285714286" customWidth="true"/>
    <col min="4" max="4" width="58.4285714285714" customWidth="true"/>
    <col min="5" max="7" width="20" customWidth="true"/>
  </cols>
  <sheetData>
    <row r="1" ht="18" customHeight="true" spans="1:7">
      <c r="A1" s="2"/>
      <c r="B1" s="2"/>
      <c r="C1" s="2"/>
      <c r="D1" s="2"/>
      <c r="E1" s="27"/>
      <c r="F1" s="27"/>
      <c r="G1" s="27"/>
    </row>
    <row r="2" ht="24" customHeight="true" spans="1:7">
      <c r="A2" s="1" t="s">
        <v>107</v>
      </c>
      <c r="B2" s="1"/>
      <c r="C2" s="1"/>
      <c r="D2" s="1"/>
      <c r="E2" s="1"/>
      <c r="F2" s="1"/>
      <c r="G2" s="1"/>
    </row>
    <row r="3" ht="7.5" customHeight="true" spans="1:7">
      <c r="A3" s="2"/>
      <c r="B3" s="2"/>
      <c r="C3" s="2"/>
      <c r="D3" s="2"/>
      <c r="E3" s="27"/>
      <c r="F3" s="27"/>
      <c r="G3" s="2"/>
    </row>
    <row r="4" ht="24" customHeight="true" spans="1:7">
      <c r="A4" s="32" t="s">
        <v>33</v>
      </c>
      <c r="B4" s="32"/>
      <c r="C4" s="32"/>
      <c r="D4" s="32"/>
      <c r="E4" s="32"/>
      <c r="F4" s="27"/>
      <c r="G4" s="27" t="s">
        <v>34</v>
      </c>
    </row>
    <row r="5" ht="7.5" customHeight="true" spans="1:7">
      <c r="A5" s="33"/>
      <c r="B5" s="33"/>
      <c r="C5" s="33"/>
      <c r="D5" s="33"/>
      <c r="E5" s="27"/>
      <c r="F5" s="27"/>
      <c r="G5" s="2"/>
    </row>
    <row r="6" s="4" customFormat="true" ht="24" customHeight="true" spans="1:7">
      <c r="A6" s="19" t="s">
        <v>37</v>
      </c>
      <c r="B6" s="19"/>
      <c r="C6" s="19"/>
      <c r="D6" s="19"/>
      <c r="E6" s="19" t="s">
        <v>108</v>
      </c>
      <c r="F6" s="19"/>
      <c r="G6" s="19"/>
    </row>
    <row r="7" s="4" customFormat="true" ht="24" customHeight="true" spans="1:7">
      <c r="A7" s="28" t="s">
        <v>59</v>
      </c>
      <c r="B7" s="28"/>
      <c r="C7" s="28"/>
      <c r="D7" s="19" t="s">
        <v>60</v>
      </c>
      <c r="E7" s="19" t="s">
        <v>39</v>
      </c>
      <c r="F7" s="7" t="s">
        <v>40</v>
      </c>
      <c r="G7" s="19" t="s">
        <v>41</v>
      </c>
    </row>
    <row r="8" s="4" customFormat="true" ht="24" customHeight="true" spans="1:7">
      <c r="A8" s="19" t="s">
        <v>65</v>
      </c>
      <c r="B8" s="19" t="s">
        <v>66</v>
      </c>
      <c r="C8" s="19" t="s">
        <v>67</v>
      </c>
      <c r="D8" s="19"/>
      <c r="E8" s="19"/>
      <c r="F8" s="7"/>
      <c r="G8" s="19"/>
    </row>
    <row r="9" hidden="true" customHeight="true" spans="1:7">
      <c r="A9" s="18"/>
      <c r="B9" s="18"/>
      <c r="C9" s="18"/>
      <c r="D9" s="18"/>
      <c r="E9" s="34"/>
      <c r="F9" s="34" t="s">
        <v>3</v>
      </c>
      <c r="G9" s="34" t="s">
        <v>3</v>
      </c>
    </row>
    <row r="10" ht="24" customHeight="true" spans="1:7">
      <c r="A10" s="25" t="s">
        <v>3</v>
      </c>
      <c r="B10" s="25" t="s">
        <v>3</v>
      </c>
      <c r="C10" s="25" t="s">
        <v>3</v>
      </c>
      <c r="D10" s="23" t="s">
        <v>3</v>
      </c>
      <c r="E10" s="26">
        <f>SUM(F10,G10)</f>
        <v>0</v>
      </c>
      <c r="F10" s="26" t="s">
        <v>3</v>
      </c>
      <c r="G10" s="26" t="s">
        <v>3</v>
      </c>
    </row>
    <row r="11" ht="24" customHeight="true" spans="1:7">
      <c r="A11" s="25" t="s">
        <v>39</v>
      </c>
      <c r="B11" s="25"/>
      <c r="C11" s="25"/>
      <c r="D11" s="25"/>
      <c r="E11" s="26">
        <f>SUM(F11,G11)</f>
        <v>0</v>
      </c>
      <c r="F11" s="26" t="s">
        <v>3</v>
      </c>
      <c r="G11" s="26" t="s">
        <v>3</v>
      </c>
    </row>
    <row r="12" ht="13.5" spans="1:1">
      <c r="A12" s="30" t="s">
        <v>109</v>
      </c>
    </row>
    <row r="13" ht="24" customHeight="true" spans="4:4">
      <c r="D13" s="12"/>
    </row>
  </sheetData>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E29" sqref="E28:E29"/>
    </sheetView>
  </sheetViews>
  <sheetFormatPr defaultColWidth="9" defaultRowHeight="12.75" outlineLevelCol="6"/>
  <cols>
    <col min="1" max="3" width="6.14285714285714" customWidth="true"/>
    <col min="4" max="4" width="51.4285714285714" customWidth="true"/>
    <col min="5" max="6" width="23.7142857142857" customWidth="true"/>
    <col min="7" max="7" width="24.7142857142857" customWidth="true"/>
    <col min="8" max="8" width="9.28571428571429" customWidth="true"/>
  </cols>
  <sheetData>
    <row r="1" ht="18" customHeight="true" spans="1:7">
      <c r="A1" s="2"/>
      <c r="B1" s="2"/>
      <c r="C1" s="2"/>
      <c r="D1" s="2"/>
      <c r="E1" s="27"/>
      <c r="F1" s="27"/>
      <c r="G1" s="27"/>
    </row>
    <row r="2" ht="24" customHeight="true" spans="1:7">
      <c r="A2" s="1" t="s">
        <v>110</v>
      </c>
      <c r="B2" s="1"/>
      <c r="C2" s="1"/>
      <c r="D2" s="1"/>
      <c r="E2" s="1"/>
      <c r="F2" s="1"/>
      <c r="G2" s="1"/>
    </row>
    <row r="4" ht="24" customHeight="true" spans="1:7">
      <c r="A4" s="2" t="s">
        <v>33</v>
      </c>
      <c r="B4" s="2"/>
      <c r="C4" s="2"/>
      <c r="D4" s="2"/>
      <c r="E4" s="2"/>
      <c r="F4" s="2"/>
      <c r="G4" s="27" t="s">
        <v>34</v>
      </c>
    </row>
    <row r="5" ht="7.5" customHeight="true" spans="1:7">
      <c r="A5" s="18"/>
      <c r="B5" s="18"/>
      <c r="C5" s="18"/>
      <c r="D5" s="18"/>
      <c r="E5" s="18"/>
      <c r="F5" s="18"/>
      <c r="G5" s="18"/>
    </row>
    <row r="6" s="4" customFormat="true" ht="24" customHeight="true" spans="1:7">
      <c r="A6" s="19" t="s">
        <v>37</v>
      </c>
      <c r="B6" s="19"/>
      <c r="C6" s="19"/>
      <c r="D6" s="19"/>
      <c r="E6" s="19" t="s">
        <v>111</v>
      </c>
      <c r="F6" s="19"/>
      <c r="G6" s="19"/>
    </row>
    <row r="7" s="4" customFormat="true" ht="24" customHeight="true" spans="1:7">
      <c r="A7" s="28" t="s">
        <v>59</v>
      </c>
      <c r="B7" s="28"/>
      <c r="C7" s="28"/>
      <c r="D7" s="19" t="s">
        <v>60</v>
      </c>
      <c r="E7" s="19" t="s">
        <v>39</v>
      </c>
      <c r="F7" s="6" t="s">
        <v>40</v>
      </c>
      <c r="G7" s="19" t="s">
        <v>41</v>
      </c>
    </row>
    <row r="8" s="4" customFormat="true" ht="24" customHeight="true" spans="1:7">
      <c r="A8" s="19" t="s">
        <v>65</v>
      </c>
      <c r="B8" s="19" t="s">
        <v>66</v>
      </c>
      <c r="C8" s="19" t="s">
        <v>67</v>
      </c>
      <c r="D8" s="19"/>
      <c r="E8" s="19"/>
      <c r="F8" s="6"/>
      <c r="G8" s="19"/>
    </row>
    <row r="9" s="4" customFormat="true" ht="24" customHeight="true" spans="1:7">
      <c r="A9" s="19" t="s">
        <v>3</v>
      </c>
      <c r="B9" s="19" t="s">
        <v>3</v>
      </c>
      <c r="C9" s="19" t="s">
        <v>3</v>
      </c>
      <c r="D9" s="29" t="s">
        <v>3</v>
      </c>
      <c r="E9" s="31">
        <f>SUM(F9,G9)</f>
        <v>0</v>
      </c>
      <c r="F9" s="31" t="s">
        <v>3</v>
      </c>
      <c r="G9" s="31" t="s">
        <v>3</v>
      </c>
    </row>
    <row r="10" ht="24" customHeight="true" spans="1:7">
      <c r="A10" s="25" t="s">
        <v>39</v>
      </c>
      <c r="B10" s="25"/>
      <c r="C10" s="25"/>
      <c r="D10" s="25"/>
      <c r="E10" s="26">
        <f>SUM(F10,G10)</f>
        <v>0</v>
      </c>
      <c r="F10" s="26" t="s">
        <v>3</v>
      </c>
      <c r="G10" s="26" t="s">
        <v>3</v>
      </c>
    </row>
    <row r="11" ht="13.5" spans="1:1">
      <c r="A11" s="30" t="s">
        <v>112</v>
      </c>
    </row>
    <row r="13" ht="24" customHeight="true" spans="4:4">
      <c r="D13" s="12"/>
    </row>
  </sheetData>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zoomScale="70" zoomScaleNormal="70" workbookViewId="0">
      <selection activeCell="H22" sqref="H22"/>
    </sheetView>
  </sheetViews>
  <sheetFormatPr defaultColWidth="9" defaultRowHeight="12.75" outlineLevelCol="5"/>
  <cols>
    <col min="1" max="2" width="8.57142857142857" customWidth="true"/>
    <col min="3" max="3" width="65.2857142857143" customWidth="true"/>
    <col min="4" max="6" width="20" customWidth="true"/>
  </cols>
  <sheetData>
    <row r="1" ht="18" customHeight="true" spans="1:6">
      <c r="A1" s="2"/>
      <c r="B1" s="2"/>
      <c r="C1" s="2"/>
      <c r="D1" s="2"/>
      <c r="E1" s="2"/>
      <c r="F1" s="13"/>
    </row>
    <row r="2" ht="22.5" customHeight="true" spans="1:6">
      <c r="A2" s="1" t="s">
        <v>113</v>
      </c>
      <c r="B2" s="1"/>
      <c r="C2" s="1"/>
      <c r="D2" s="1"/>
      <c r="E2" s="1"/>
      <c r="F2" s="1"/>
    </row>
    <row r="3" ht="7.5" customHeight="true" spans="1:6">
      <c r="A3" s="18"/>
      <c r="B3" s="18"/>
      <c r="C3" s="18"/>
      <c r="D3" s="18"/>
      <c r="E3" s="18"/>
      <c r="F3" s="18"/>
    </row>
    <row r="4" ht="24" customHeight="true" spans="1:6">
      <c r="A4" s="2" t="s">
        <v>33</v>
      </c>
      <c r="B4" s="2"/>
      <c r="C4" s="2"/>
      <c r="D4" s="2"/>
      <c r="E4" s="2"/>
      <c r="F4" s="27" t="s">
        <v>34</v>
      </c>
    </row>
    <row r="5" ht="7.5" customHeight="true" spans="1:6">
      <c r="A5" s="18"/>
      <c r="B5" s="18"/>
      <c r="C5" s="18"/>
      <c r="D5" s="18"/>
      <c r="E5" s="18"/>
      <c r="F5" s="18"/>
    </row>
    <row r="6" s="4" customFormat="true" ht="24" customHeight="true" spans="1:6">
      <c r="A6" s="19" t="s">
        <v>37</v>
      </c>
      <c r="B6" s="19"/>
      <c r="C6" s="19"/>
      <c r="D6" s="19" t="s">
        <v>114</v>
      </c>
      <c r="E6" s="19"/>
      <c r="F6" s="19"/>
    </row>
    <row r="7" s="4" customFormat="true" ht="24" customHeight="true" spans="1:6">
      <c r="A7" s="19" t="s">
        <v>115</v>
      </c>
      <c r="B7" s="19"/>
      <c r="C7" s="19" t="s">
        <v>116</v>
      </c>
      <c r="D7" s="20" t="s">
        <v>39</v>
      </c>
      <c r="E7" s="20" t="s">
        <v>42</v>
      </c>
      <c r="F7" s="20" t="s">
        <v>43</v>
      </c>
    </row>
    <row r="8" s="4" customFormat="true" ht="24" customHeight="true" spans="1:6">
      <c r="A8" s="19" t="s">
        <v>65</v>
      </c>
      <c r="B8" s="19" t="s">
        <v>66</v>
      </c>
      <c r="C8" s="19"/>
      <c r="D8" s="20"/>
      <c r="E8" s="20"/>
      <c r="F8" s="20"/>
    </row>
    <row r="9" hidden="true" customHeight="true" spans="1:6">
      <c r="A9" s="18" t="s">
        <v>3</v>
      </c>
      <c r="B9" s="18"/>
      <c r="C9" s="18"/>
      <c r="D9" s="21"/>
      <c r="E9" s="21" t="s">
        <v>3</v>
      </c>
      <c r="F9" s="21" t="s">
        <v>3</v>
      </c>
    </row>
    <row r="10" ht="24" customHeight="true" spans="1:6">
      <c r="A10" s="22" t="s">
        <v>117</v>
      </c>
      <c r="B10" s="22" t="s">
        <v>3</v>
      </c>
      <c r="C10" s="23" t="s">
        <v>118</v>
      </c>
      <c r="D10" s="24">
        <f t="shared" ref="D10:D31" si="0">SUM(E10,F10)</f>
        <v>2254700</v>
      </c>
      <c r="E10" s="24">
        <v>2254700</v>
      </c>
      <c r="F10" s="24">
        <v>0</v>
      </c>
    </row>
    <row r="11" ht="24" customHeight="true" spans="1:6">
      <c r="A11" s="22" t="s">
        <v>117</v>
      </c>
      <c r="B11" s="22" t="s">
        <v>93</v>
      </c>
      <c r="C11" s="23" t="s">
        <v>119</v>
      </c>
      <c r="D11" s="24">
        <f t="shared" si="0"/>
        <v>272000</v>
      </c>
      <c r="E11" s="24">
        <v>272000</v>
      </c>
      <c r="F11" s="24">
        <v>0</v>
      </c>
    </row>
    <row r="12" ht="24" customHeight="true" spans="1:6">
      <c r="A12" s="22" t="s">
        <v>117</v>
      </c>
      <c r="B12" s="22" t="s">
        <v>78</v>
      </c>
      <c r="C12" s="23" t="s">
        <v>120</v>
      </c>
      <c r="D12" s="24">
        <f t="shared" si="0"/>
        <v>31680</v>
      </c>
      <c r="E12" s="24">
        <v>31680</v>
      </c>
      <c r="F12" s="24">
        <v>0</v>
      </c>
    </row>
    <row r="13" ht="24" customHeight="true" spans="1:6">
      <c r="A13" s="22" t="s">
        <v>117</v>
      </c>
      <c r="B13" s="22" t="s">
        <v>121</v>
      </c>
      <c r="C13" s="23" t="s">
        <v>122</v>
      </c>
      <c r="D13" s="24">
        <f t="shared" si="0"/>
        <v>1201500</v>
      </c>
      <c r="E13" s="24">
        <v>1201500</v>
      </c>
      <c r="F13" s="24">
        <v>0</v>
      </c>
    </row>
    <row r="14" ht="24" customHeight="true" spans="1:6">
      <c r="A14" s="22" t="s">
        <v>117</v>
      </c>
      <c r="B14" s="22" t="s">
        <v>123</v>
      </c>
      <c r="C14" s="23" t="s">
        <v>124</v>
      </c>
      <c r="D14" s="24">
        <f t="shared" si="0"/>
        <v>235760</v>
      </c>
      <c r="E14" s="24">
        <v>235760</v>
      </c>
      <c r="F14" s="24">
        <v>0</v>
      </c>
    </row>
    <row r="15" ht="24" customHeight="true" spans="1:6">
      <c r="A15" s="22" t="s">
        <v>117</v>
      </c>
      <c r="B15" s="22" t="s">
        <v>125</v>
      </c>
      <c r="C15" s="23" t="s">
        <v>126</v>
      </c>
      <c r="D15" s="24">
        <f t="shared" si="0"/>
        <v>117880</v>
      </c>
      <c r="E15" s="24">
        <v>117880</v>
      </c>
      <c r="F15" s="24">
        <v>0</v>
      </c>
    </row>
    <row r="16" ht="24" customHeight="true" spans="1:6">
      <c r="A16" s="22" t="s">
        <v>117</v>
      </c>
      <c r="B16" s="22" t="s">
        <v>82</v>
      </c>
      <c r="C16" s="23" t="s">
        <v>127</v>
      </c>
      <c r="D16" s="24">
        <f t="shared" si="0"/>
        <v>147350</v>
      </c>
      <c r="E16" s="24">
        <v>147350</v>
      </c>
      <c r="F16" s="24">
        <v>0</v>
      </c>
    </row>
    <row r="17" ht="24" customHeight="true" spans="1:6">
      <c r="A17" s="22" t="s">
        <v>117</v>
      </c>
      <c r="B17" s="22" t="s">
        <v>128</v>
      </c>
      <c r="C17" s="23" t="s">
        <v>129</v>
      </c>
      <c r="D17" s="24">
        <f t="shared" si="0"/>
        <v>9725.1</v>
      </c>
      <c r="E17" s="24">
        <v>9725.1</v>
      </c>
      <c r="F17" s="24">
        <v>0</v>
      </c>
    </row>
    <row r="18" ht="24" customHeight="true" spans="1:6">
      <c r="A18" s="22" t="s">
        <v>117</v>
      </c>
      <c r="B18" s="22" t="s">
        <v>130</v>
      </c>
      <c r="C18" s="23" t="s">
        <v>94</v>
      </c>
      <c r="D18" s="24">
        <f t="shared" si="0"/>
        <v>118804.9</v>
      </c>
      <c r="E18" s="24">
        <v>118804.9</v>
      </c>
      <c r="F18" s="24">
        <v>0</v>
      </c>
    </row>
    <row r="19" ht="24" customHeight="true" spans="1:6">
      <c r="A19" s="22" t="s">
        <v>117</v>
      </c>
      <c r="B19" s="22" t="s">
        <v>72</v>
      </c>
      <c r="C19" s="23" t="s">
        <v>131</v>
      </c>
      <c r="D19" s="24">
        <f t="shared" si="0"/>
        <v>120000</v>
      </c>
      <c r="E19" s="24">
        <v>120000</v>
      </c>
      <c r="F19" s="24">
        <v>0</v>
      </c>
    </row>
    <row r="20" ht="24" customHeight="true" spans="1:6">
      <c r="A20" s="22" t="s">
        <v>132</v>
      </c>
      <c r="B20" s="22" t="s">
        <v>3</v>
      </c>
      <c r="C20" s="23" t="s">
        <v>133</v>
      </c>
      <c r="D20" s="24">
        <f t="shared" si="0"/>
        <v>75830</v>
      </c>
      <c r="E20" s="24">
        <v>0</v>
      </c>
      <c r="F20" s="24">
        <v>75830</v>
      </c>
    </row>
    <row r="21" ht="24" customHeight="true" spans="1:6">
      <c r="A21" s="22" t="s">
        <v>132</v>
      </c>
      <c r="B21" s="22" t="s">
        <v>93</v>
      </c>
      <c r="C21" s="23" t="s">
        <v>134</v>
      </c>
      <c r="D21" s="24">
        <f t="shared" si="0"/>
        <v>8000</v>
      </c>
      <c r="E21" s="24">
        <v>0</v>
      </c>
      <c r="F21" s="24">
        <v>8000</v>
      </c>
    </row>
    <row r="22" ht="24" customHeight="true" spans="1:6">
      <c r="A22" s="22" t="s">
        <v>132</v>
      </c>
      <c r="B22" s="22" t="s">
        <v>87</v>
      </c>
      <c r="C22" s="23" t="s">
        <v>135</v>
      </c>
      <c r="D22" s="24">
        <f t="shared" si="0"/>
        <v>1000</v>
      </c>
      <c r="E22" s="24">
        <v>0</v>
      </c>
      <c r="F22" s="24">
        <v>1000</v>
      </c>
    </row>
    <row r="23" ht="24" customHeight="true" spans="1:6">
      <c r="A23" s="22" t="s">
        <v>132</v>
      </c>
      <c r="B23" s="22" t="s">
        <v>136</v>
      </c>
      <c r="C23" s="23" t="s">
        <v>137</v>
      </c>
      <c r="D23" s="24">
        <f t="shared" si="0"/>
        <v>2000</v>
      </c>
      <c r="E23" s="24">
        <v>0</v>
      </c>
      <c r="F23" s="24">
        <v>2000</v>
      </c>
    </row>
    <row r="24" ht="24" customHeight="true" spans="1:6">
      <c r="A24" s="22" t="s">
        <v>132</v>
      </c>
      <c r="B24" s="22" t="s">
        <v>138</v>
      </c>
      <c r="C24" s="23" t="s">
        <v>139</v>
      </c>
      <c r="D24" s="24">
        <f t="shared" si="0"/>
        <v>29470</v>
      </c>
      <c r="E24" s="24">
        <v>0</v>
      </c>
      <c r="F24" s="24">
        <v>29470</v>
      </c>
    </row>
    <row r="25" ht="24" customHeight="true" spans="1:6">
      <c r="A25" s="22" t="s">
        <v>132</v>
      </c>
      <c r="B25" s="22" t="s">
        <v>140</v>
      </c>
      <c r="C25" s="23" t="s">
        <v>141</v>
      </c>
      <c r="D25" s="24">
        <f t="shared" si="0"/>
        <v>34560</v>
      </c>
      <c r="E25" s="24">
        <v>0</v>
      </c>
      <c r="F25" s="24">
        <v>34560</v>
      </c>
    </row>
    <row r="26" ht="24" customHeight="true" spans="1:6">
      <c r="A26" s="22" t="s">
        <v>132</v>
      </c>
      <c r="B26" s="22" t="s">
        <v>72</v>
      </c>
      <c r="C26" s="23" t="s">
        <v>142</v>
      </c>
      <c r="D26" s="24">
        <f t="shared" si="0"/>
        <v>800</v>
      </c>
      <c r="E26" s="24">
        <v>0</v>
      </c>
      <c r="F26" s="24">
        <v>800</v>
      </c>
    </row>
    <row r="27" ht="24" customHeight="true" spans="1:6">
      <c r="A27" s="22" t="s">
        <v>143</v>
      </c>
      <c r="B27" s="22" t="s">
        <v>3</v>
      </c>
      <c r="C27" s="23" t="s">
        <v>144</v>
      </c>
      <c r="D27" s="24">
        <f t="shared" si="0"/>
        <v>27900</v>
      </c>
      <c r="E27" s="24">
        <v>27900</v>
      </c>
      <c r="F27" s="24">
        <v>0</v>
      </c>
    </row>
    <row r="28" ht="24" customHeight="true" spans="1:6">
      <c r="A28" s="22" t="s">
        <v>143</v>
      </c>
      <c r="B28" s="22" t="s">
        <v>78</v>
      </c>
      <c r="C28" s="23" t="s">
        <v>145</v>
      </c>
      <c r="D28" s="24">
        <f t="shared" si="0"/>
        <v>27900</v>
      </c>
      <c r="E28" s="24">
        <v>27900</v>
      </c>
      <c r="F28" s="24">
        <v>0</v>
      </c>
    </row>
    <row r="29" ht="24" customHeight="true" spans="1:6">
      <c r="A29" s="22" t="s">
        <v>146</v>
      </c>
      <c r="B29" s="22" t="s">
        <v>3</v>
      </c>
      <c r="C29" s="23" t="s">
        <v>147</v>
      </c>
      <c r="D29" s="24">
        <f t="shared" si="0"/>
        <v>9000</v>
      </c>
      <c r="E29" s="24">
        <v>0</v>
      </c>
      <c r="F29" s="24">
        <v>9000</v>
      </c>
    </row>
    <row r="30" ht="24" customHeight="true" spans="1:6">
      <c r="A30" s="22" t="s">
        <v>146</v>
      </c>
      <c r="B30" s="22" t="s">
        <v>78</v>
      </c>
      <c r="C30" s="23" t="s">
        <v>148</v>
      </c>
      <c r="D30" s="24">
        <f t="shared" si="0"/>
        <v>9000</v>
      </c>
      <c r="E30" s="24">
        <v>0</v>
      </c>
      <c r="F30" s="24">
        <v>9000</v>
      </c>
    </row>
    <row r="31" ht="24" customHeight="true" spans="1:6">
      <c r="A31" s="25" t="s">
        <v>39</v>
      </c>
      <c r="B31" s="25"/>
      <c r="C31" s="25"/>
      <c r="D31" s="26">
        <f t="shared" si="0"/>
        <v>2367430</v>
      </c>
      <c r="E31" s="26">
        <v>2282600</v>
      </c>
      <c r="F31" s="26">
        <v>84830</v>
      </c>
    </row>
  </sheetData>
  <mergeCells count="10">
    <mergeCell ref="A2:F2"/>
    <mergeCell ref="A4:E4"/>
    <mergeCell ref="A6:C6"/>
    <mergeCell ref="D6:F6"/>
    <mergeCell ref="A7:B7"/>
    <mergeCell ref="A31:C31"/>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H17" sqref="H17"/>
    </sheetView>
  </sheetViews>
  <sheetFormatPr defaultColWidth="9" defaultRowHeight="12.75" outlineLevelCol="7"/>
  <cols>
    <col min="1" max="1" width="21.2857142857143" customWidth="true"/>
    <col min="2" max="2" width="20.4285714285714" customWidth="true"/>
    <col min="3" max="3" width="19.7142857142857" customWidth="true"/>
    <col min="4" max="4" width="21" customWidth="true"/>
    <col min="5" max="5" width="19.8571428571429" customWidth="true"/>
    <col min="6" max="6" width="20.2857142857143" customWidth="true"/>
    <col min="7" max="7" width="9.28571428571429" hidden="true" customWidth="true"/>
    <col min="8" max="8" width="19.1428571428571" customWidth="true"/>
    <col min="9" max="26" width="9.28571428571429" customWidth="true"/>
  </cols>
  <sheetData>
    <row r="1" ht="18" customHeight="true" spans="1:8">
      <c r="A1" s="2"/>
      <c r="B1" s="2"/>
      <c r="C1" s="2"/>
      <c r="D1" s="2"/>
      <c r="E1" s="2"/>
      <c r="F1" s="2"/>
      <c r="G1" s="13" t="s">
        <v>149</v>
      </c>
      <c r="H1" s="14"/>
    </row>
    <row r="2" ht="22.5" customHeight="true" spans="1:8">
      <c r="A2" s="1" t="s">
        <v>150</v>
      </c>
      <c r="B2" s="1"/>
      <c r="C2" s="1"/>
      <c r="D2" s="1"/>
      <c r="E2" s="1"/>
      <c r="F2" s="1"/>
      <c r="G2" s="1"/>
      <c r="H2" s="1"/>
    </row>
    <row r="4" ht="24" customHeight="true" spans="1:8">
      <c r="A4" s="2" t="s">
        <v>33</v>
      </c>
      <c r="B4" s="2"/>
      <c r="C4" s="2"/>
      <c r="D4" s="2"/>
      <c r="E4" s="2"/>
      <c r="F4" s="2"/>
      <c r="G4" s="15" t="s">
        <v>151</v>
      </c>
      <c r="H4" s="14" t="s">
        <v>152</v>
      </c>
    </row>
    <row r="6" s="4" customFormat="true" ht="24" customHeight="true" spans="1:8">
      <c r="A6" s="5" t="s">
        <v>153</v>
      </c>
      <c r="B6" s="5"/>
      <c r="C6" s="5"/>
      <c r="D6" s="5"/>
      <c r="E6" s="5"/>
      <c r="F6" s="5"/>
      <c r="G6" s="6" t="s">
        <v>154</v>
      </c>
      <c r="H6" s="16" t="s">
        <v>155</v>
      </c>
    </row>
    <row r="7" s="4" customFormat="true" ht="24" customHeight="true" spans="1:8">
      <c r="A7" s="6" t="s">
        <v>39</v>
      </c>
      <c r="B7" s="6" t="s">
        <v>156</v>
      </c>
      <c r="C7" s="6" t="s">
        <v>137</v>
      </c>
      <c r="D7" s="7" t="s">
        <v>157</v>
      </c>
      <c r="E7" s="7"/>
      <c r="F7" s="7"/>
      <c r="G7" s="6"/>
      <c r="H7" s="16"/>
    </row>
    <row r="8" s="4" customFormat="true" ht="24" customHeight="true" spans="1:8">
      <c r="A8" s="6"/>
      <c r="B8" s="6"/>
      <c r="C8" s="6"/>
      <c r="D8" s="8" t="s">
        <v>158</v>
      </c>
      <c r="E8" s="8" t="s">
        <v>159</v>
      </c>
      <c r="F8" s="8" t="s">
        <v>160</v>
      </c>
      <c r="G8" s="6"/>
      <c r="H8" s="16"/>
    </row>
    <row r="9" s="4" customFormat="true" hidden="true" customHeight="true" spans="1:8">
      <c r="A9" s="9">
        <f>SUM(B9,C9,D9)</f>
        <v>2000</v>
      </c>
      <c r="B9" s="10">
        <f>SUM(B10:B10)</f>
        <v>0</v>
      </c>
      <c r="C9" s="10">
        <f>SUM(C10:C10)</f>
        <v>2000</v>
      </c>
      <c r="D9" s="9">
        <f>SUM(E9,F9)</f>
        <v>0</v>
      </c>
      <c r="E9" s="9">
        <f>SUM(E10:E10)</f>
        <v>0</v>
      </c>
      <c r="F9" s="9">
        <f>SUM(F10:F10)</f>
        <v>0</v>
      </c>
      <c r="G9" s="9">
        <f>SUM(G10:G10,H10:H10)</f>
        <v>0</v>
      </c>
      <c r="H9" s="17"/>
    </row>
    <row r="10" s="4" customFormat="true" ht="48" customHeight="true" spans="1:8">
      <c r="A10" s="11">
        <v>2000</v>
      </c>
      <c r="B10" s="11">
        <v>0</v>
      </c>
      <c r="C10" s="11">
        <v>2000</v>
      </c>
      <c r="D10" s="11">
        <v>0</v>
      </c>
      <c r="E10" s="11">
        <v>0</v>
      </c>
      <c r="F10" s="11">
        <v>0</v>
      </c>
      <c r="G10" s="11">
        <v>0</v>
      </c>
      <c r="H10" s="11">
        <v>0</v>
      </c>
    </row>
    <row r="13" ht="24" customHeight="true" spans="1:1">
      <c r="A13" s="12" t="s">
        <v>3</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A8" sqref="A8"/>
    </sheetView>
  </sheetViews>
  <sheetFormatPr defaultColWidth="9" defaultRowHeight="12.75" outlineLevelRow="2"/>
  <cols>
    <col min="1" max="1" width="128.571428571429" customWidth="true"/>
  </cols>
  <sheetData>
    <row r="1" ht="31.5" customHeight="true" spans="1:1">
      <c r="A1" s="1" t="s">
        <v>161</v>
      </c>
    </row>
    <row r="2" ht="24" customHeight="true" spans="1:1">
      <c r="A2" s="2"/>
    </row>
    <row r="3" ht="346.5" spans="1:1">
      <c r="A3" s="3" t="s">
        <v>162</v>
      </c>
    </row>
  </sheetData>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A19" sqref="A19"/>
    </sheetView>
  </sheetViews>
  <sheetFormatPr defaultColWidth="9" defaultRowHeight="12.75"/>
  <cols>
    <col min="1" max="1" width="137.714285714286" customWidth="true"/>
  </cols>
  <sheetData>
    <row r="1" ht="29.25" customHeight="true" spans="1:1">
      <c r="A1" s="50" t="s">
        <v>2</v>
      </c>
    </row>
    <row r="2" ht="22.5" customHeight="true" spans="1:1">
      <c r="A2" s="51" t="s">
        <v>3</v>
      </c>
    </row>
    <row r="3" ht="22.5" customHeight="true" spans="1:1">
      <c r="A3" s="51" t="s">
        <v>4</v>
      </c>
    </row>
    <row r="4" ht="18.75" customHeight="true" spans="1:1">
      <c r="A4" s="52" t="s">
        <v>5</v>
      </c>
    </row>
    <row r="5" ht="18.75" customHeight="true" spans="1:1">
      <c r="A5" s="53" t="s">
        <v>6</v>
      </c>
    </row>
    <row r="6" ht="18.75" customHeight="true" spans="1:1">
      <c r="A6" s="53" t="s">
        <v>7</v>
      </c>
    </row>
    <row r="7" ht="18.75" customHeight="true" spans="1:1">
      <c r="A7" s="53" t="s">
        <v>8</v>
      </c>
    </row>
    <row r="8" ht="18.75" customHeight="true" spans="1:1">
      <c r="A8" s="53" t="s">
        <v>9</v>
      </c>
    </row>
    <row r="9" ht="18.75" customHeight="true" spans="1:1">
      <c r="A9" s="54" t="s">
        <v>10</v>
      </c>
    </row>
    <row r="10" ht="18.75" customHeight="true" spans="1:1">
      <c r="A10" s="54" t="s">
        <v>11</v>
      </c>
    </row>
    <row r="11" ht="18.75" customHeight="true" spans="1:1">
      <c r="A11" s="54" t="s">
        <v>12</v>
      </c>
    </row>
    <row r="12" ht="18.75" customHeight="true" spans="1:1">
      <c r="A12" s="54" t="s">
        <v>13</v>
      </c>
    </row>
    <row r="13" ht="18.75" customHeight="true" spans="1:1">
      <c r="A13" s="54" t="s">
        <v>14</v>
      </c>
    </row>
    <row r="14" ht="18.75" customHeight="true" spans="1:1">
      <c r="A14" s="54" t="s">
        <v>15</v>
      </c>
    </row>
    <row r="15" ht="18.75" customHeight="true" spans="1:1">
      <c r="A15" s="54" t="s">
        <v>16</v>
      </c>
    </row>
    <row r="16" ht="18.75" customHeight="true" spans="1:1">
      <c r="A16" s="54" t="s">
        <v>17</v>
      </c>
    </row>
    <row r="17" ht="18.75" customHeight="true" spans="1:1">
      <c r="A17" s="54" t="s">
        <v>18</v>
      </c>
    </row>
    <row r="18" ht="18.75" customHeight="true" spans="1:1">
      <c r="A18" s="53" t="s">
        <v>19</v>
      </c>
    </row>
    <row r="19" ht="18.75" customHeight="true" spans="1:1">
      <c r="A19" s="53"/>
    </row>
    <row r="20" ht="21" customHeight="true"/>
    <row r="21" hidden="true" customHeight="true" spans="1:1">
      <c r="A21" s="53" t="s">
        <v>20</v>
      </c>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5" sqref="A5"/>
    </sheetView>
  </sheetViews>
  <sheetFormatPr defaultColWidth="9" defaultRowHeight="12.75" outlineLevelRow="2"/>
  <cols>
    <col min="1" max="1" width="142.142857142857" customWidth="true"/>
  </cols>
  <sheetData>
    <row r="1" ht="37.5" customHeight="true" spans="1:1">
      <c r="A1" s="47" t="s">
        <v>21</v>
      </c>
    </row>
    <row r="3" ht="409.5" customHeight="true" spans="1:1">
      <c r="A3" s="49" t="s">
        <v>22</v>
      </c>
    </row>
  </sheetData>
  <sheetProtection password="CC3D" sheet="1"/>
  <pageMargins left="0.79" right="0.79" top="0.79" bottom="0.79"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A2" sqref="A2"/>
    </sheetView>
  </sheetViews>
  <sheetFormatPr defaultColWidth="9" defaultRowHeight="12.75" outlineLevelRow="2" outlineLevelCol="1"/>
  <cols>
    <col min="1" max="2" width="70.7142857142857" customWidth="true"/>
  </cols>
  <sheetData>
    <row r="1" ht="37.5" customHeight="true" spans="1:2">
      <c r="A1" s="47" t="s">
        <v>23</v>
      </c>
      <c r="B1" s="48"/>
    </row>
    <row r="2" ht="24" customHeight="true" spans="2:2">
      <c r="B2" s="2"/>
    </row>
    <row r="3" ht="402" customHeight="true" spans="1:2">
      <c r="A3" s="49" t="s">
        <v>24</v>
      </c>
      <c r="B3" s="49"/>
    </row>
  </sheetData>
  <sheetProtection password="CC3D" sheet="1"/>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2.75" outlineLevelRow="2"/>
  <cols>
    <col min="1" max="1" width="146.714285714286" customWidth="true"/>
  </cols>
  <sheetData>
    <row r="1" ht="31.5" customHeight="true" spans="1:1">
      <c r="A1" s="1" t="s">
        <v>25</v>
      </c>
    </row>
    <row r="2" ht="24" customHeight="true" spans="1:1">
      <c r="A2" s="2"/>
    </row>
    <row r="3" ht="402" customHeight="true" spans="1:1">
      <c r="A3" s="3" t="s">
        <v>26</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
  <sheetViews>
    <sheetView workbookViewId="0">
      <selection activeCell="A30" sqref="A30"/>
    </sheetView>
  </sheetViews>
  <sheetFormatPr defaultColWidth="9" defaultRowHeight="12.75" outlineLevelRow="6"/>
  <cols>
    <col min="1" max="1" width="121.285714285714" customWidth="true"/>
  </cols>
  <sheetData>
    <row r="1" s="43" customFormat="true" ht="24" customHeight="true" spans="1:13">
      <c r="A1" s="44" t="s">
        <v>27</v>
      </c>
      <c r="B1" s="44"/>
      <c r="C1" s="44"/>
      <c r="D1" s="44"/>
      <c r="E1" s="44"/>
      <c r="F1" s="44"/>
      <c r="G1" s="44"/>
      <c r="H1" s="44"/>
      <c r="I1" s="44"/>
      <c r="J1" s="44"/>
      <c r="K1" s="44"/>
      <c r="L1" s="44"/>
      <c r="M1" s="44"/>
    </row>
    <row r="2" s="43" customFormat="true" ht="24" customHeight="true"/>
    <row r="3" s="43" customFormat="true" ht="113" customHeight="true" spans="1:13">
      <c r="A3" s="45" t="s">
        <v>28</v>
      </c>
      <c r="B3" s="45"/>
      <c r="C3" s="45"/>
      <c r="D3" s="45"/>
      <c r="E3" s="45"/>
      <c r="F3" s="45"/>
      <c r="G3" s="45"/>
      <c r="H3" s="45"/>
      <c r="I3" s="45"/>
      <c r="J3" s="45"/>
      <c r="K3" s="45"/>
      <c r="L3" s="45"/>
      <c r="M3" s="45"/>
    </row>
    <row r="4" s="43" customFormat="true" ht="24" customHeight="true" spans="1:13">
      <c r="A4" s="45" t="s">
        <v>29</v>
      </c>
      <c r="B4" s="45"/>
      <c r="C4" s="45"/>
      <c r="D4" s="45"/>
      <c r="E4" s="45"/>
      <c r="F4" s="45"/>
      <c r="G4" s="45"/>
      <c r="H4" s="45"/>
      <c r="I4" s="45"/>
      <c r="J4" s="45"/>
      <c r="K4" s="45"/>
      <c r="L4" s="45"/>
      <c r="M4" s="45"/>
    </row>
    <row r="5" s="43" customFormat="true" ht="24" customHeight="true" spans="1:13">
      <c r="A5" s="45" t="s">
        <v>30</v>
      </c>
      <c r="B5" s="45"/>
      <c r="C5" s="45"/>
      <c r="D5" s="45"/>
      <c r="E5" s="45"/>
      <c r="F5" s="45"/>
      <c r="G5" s="45"/>
      <c r="H5" s="45"/>
      <c r="I5" s="45"/>
      <c r="J5" s="45"/>
      <c r="K5" s="45"/>
      <c r="L5" s="45"/>
      <c r="M5" s="45"/>
    </row>
    <row r="6" s="43" customFormat="true" ht="24" customHeight="true" spans="1:13">
      <c r="A6" s="45" t="s">
        <v>31</v>
      </c>
      <c r="B6" s="45"/>
      <c r="C6" s="45"/>
      <c r="D6" s="45"/>
      <c r="E6" s="45"/>
      <c r="F6" s="45"/>
      <c r="G6" s="45"/>
      <c r="H6" s="45"/>
      <c r="I6" s="45"/>
      <c r="J6" s="45"/>
      <c r="K6" s="45"/>
      <c r="L6" s="45"/>
      <c r="M6" s="45"/>
    </row>
    <row r="7" ht="13.5" spans="1:1">
      <c r="A7" s="46"/>
    </row>
  </sheetData>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I14" sqref="I14"/>
    </sheetView>
  </sheetViews>
  <sheetFormatPr defaultColWidth="9" defaultRowHeight="12.75" outlineLevelCol="6"/>
  <cols>
    <col min="1" max="1" width="33" customWidth="true"/>
    <col min="2" max="2" width="17.7142857142857" customWidth="true"/>
    <col min="3" max="3" width="31.2857142857143" customWidth="true"/>
    <col min="4" max="4" width="16.1428571428571" customWidth="true"/>
    <col min="5" max="5" width="15" customWidth="true"/>
    <col min="6" max="6" width="14.1428571428571" customWidth="true"/>
    <col min="7" max="7" width="14.7142857142857" customWidth="true"/>
  </cols>
  <sheetData>
    <row r="1" ht="18" customHeight="true" spans="1:7">
      <c r="A1" s="36"/>
      <c r="B1" s="36"/>
      <c r="C1" s="36"/>
      <c r="D1" s="36"/>
      <c r="E1" s="36"/>
      <c r="F1" s="36"/>
      <c r="G1" s="27"/>
    </row>
    <row r="2" ht="24" customHeight="true" spans="1:7">
      <c r="A2" s="1" t="s">
        <v>32</v>
      </c>
      <c r="B2" s="1"/>
      <c r="C2" s="1"/>
      <c r="D2" s="1"/>
      <c r="E2" s="1"/>
      <c r="F2" s="1"/>
      <c r="G2" s="1"/>
    </row>
    <row r="3" ht="7.5" customHeight="true" spans="1:6">
      <c r="A3" s="12"/>
      <c r="B3" s="12"/>
      <c r="C3" s="12"/>
      <c r="D3" s="12"/>
      <c r="E3" s="12"/>
      <c r="F3" s="12"/>
    </row>
    <row r="4" ht="24" customHeight="true" spans="1:7">
      <c r="A4" s="2" t="s">
        <v>33</v>
      </c>
      <c r="B4" s="2"/>
      <c r="C4" s="2"/>
      <c r="D4" s="2"/>
      <c r="E4" s="2"/>
      <c r="F4" s="2"/>
      <c r="G4" s="27" t="s">
        <v>34</v>
      </c>
    </row>
    <row r="5" ht="7.5" customHeight="true" spans="1:6">
      <c r="A5" s="12"/>
      <c r="B5" s="12"/>
      <c r="C5" s="12"/>
      <c r="D5" s="12"/>
      <c r="E5" s="12"/>
      <c r="F5" s="12"/>
    </row>
    <row r="6" s="4" customFormat="true" ht="24" customHeight="true" spans="1:7">
      <c r="A6" s="19" t="s">
        <v>35</v>
      </c>
      <c r="B6" s="19"/>
      <c r="C6" s="19" t="s">
        <v>36</v>
      </c>
      <c r="D6" s="19"/>
      <c r="E6" s="19"/>
      <c r="F6" s="19"/>
      <c r="G6" s="19"/>
    </row>
    <row r="7" s="4" customFormat="true" ht="24" customHeight="true" spans="1:7">
      <c r="A7" s="6" t="s">
        <v>37</v>
      </c>
      <c r="B7" s="6" t="s">
        <v>38</v>
      </c>
      <c r="C7" s="7" t="s">
        <v>37</v>
      </c>
      <c r="D7" s="19" t="s">
        <v>38</v>
      </c>
      <c r="E7" s="19"/>
      <c r="F7" s="19"/>
      <c r="G7" s="19"/>
    </row>
    <row r="8" s="4" customFormat="true" ht="24" customHeight="true" spans="1:7">
      <c r="A8" s="6"/>
      <c r="B8" s="6"/>
      <c r="C8" s="7"/>
      <c r="D8" s="7" t="s">
        <v>39</v>
      </c>
      <c r="E8" s="19" t="s">
        <v>40</v>
      </c>
      <c r="F8" s="19"/>
      <c r="G8" s="19" t="s">
        <v>41</v>
      </c>
    </row>
    <row r="9" s="4" customFormat="true" ht="24" customHeight="true" spans="1:7">
      <c r="A9" s="6"/>
      <c r="B9" s="6"/>
      <c r="C9" s="7"/>
      <c r="D9" s="7"/>
      <c r="E9" s="19" t="s">
        <v>42</v>
      </c>
      <c r="F9" s="19" t="s">
        <v>43</v>
      </c>
      <c r="G9" s="19"/>
    </row>
    <row r="10" ht="24" customHeight="true" spans="1:7">
      <c r="A10" s="23" t="s">
        <v>44</v>
      </c>
      <c r="B10" s="24">
        <v>2392430</v>
      </c>
      <c r="C10" s="23" t="s">
        <v>45</v>
      </c>
      <c r="D10" s="24">
        <f t="shared" ref="D10:D16" si="0">SUM(E10,F10,G10)</f>
        <v>1710295.1</v>
      </c>
      <c r="E10" s="24">
        <v>1634905.1</v>
      </c>
      <c r="F10" s="24">
        <v>75390</v>
      </c>
      <c r="G10" s="24">
        <v>0</v>
      </c>
    </row>
    <row r="11" ht="24" customHeight="true" spans="1:7">
      <c r="A11" s="23" t="s">
        <v>46</v>
      </c>
      <c r="B11" s="24">
        <v>2392430</v>
      </c>
      <c r="C11" s="23" t="s">
        <v>47</v>
      </c>
      <c r="D11" s="24">
        <f t="shared" si="0"/>
        <v>415980</v>
      </c>
      <c r="E11" s="24">
        <v>381540</v>
      </c>
      <c r="F11" s="24">
        <v>9440</v>
      </c>
      <c r="G11" s="24">
        <v>25000</v>
      </c>
    </row>
    <row r="12" ht="24" customHeight="true" spans="1:7">
      <c r="A12" s="23" t="s">
        <v>48</v>
      </c>
      <c r="B12" s="24">
        <v>0</v>
      </c>
      <c r="C12" s="23" t="s">
        <v>49</v>
      </c>
      <c r="D12" s="24">
        <f t="shared" si="0"/>
        <v>147350</v>
      </c>
      <c r="E12" s="24">
        <v>147350</v>
      </c>
      <c r="F12" s="24">
        <v>0</v>
      </c>
      <c r="G12" s="24">
        <v>0</v>
      </c>
    </row>
    <row r="13" ht="24" customHeight="true" spans="1:7">
      <c r="A13" s="23" t="s">
        <v>50</v>
      </c>
      <c r="B13" s="24">
        <v>0</v>
      </c>
      <c r="C13" s="23" t="s">
        <v>51</v>
      </c>
      <c r="D13" s="24">
        <f t="shared" si="0"/>
        <v>118804.9</v>
      </c>
      <c r="E13" s="24">
        <v>118804.9</v>
      </c>
      <c r="F13" s="24">
        <v>0</v>
      </c>
      <c r="G13" s="24">
        <v>0</v>
      </c>
    </row>
    <row r="14" ht="24" customHeight="true" spans="1:7">
      <c r="A14" s="23" t="s">
        <v>52</v>
      </c>
      <c r="B14" s="24">
        <v>0</v>
      </c>
      <c r="C14" s="23"/>
      <c r="D14" s="24">
        <f t="shared" si="0"/>
        <v>0</v>
      </c>
      <c r="E14" s="24"/>
      <c r="F14" s="24"/>
      <c r="G14" s="24"/>
    </row>
    <row r="15" ht="24" customHeight="true" spans="1:7">
      <c r="A15" s="23" t="s">
        <v>53</v>
      </c>
      <c r="B15" s="24">
        <v>0</v>
      </c>
      <c r="C15" s="23"/>
      <c r="D15" s="24">
        <f t="shared" si="0"/>
        <v>0</v>
      </c>
      <c r="E15" s="24"/>
      <c r="F15" s="24"/>
      <c r="G15" s="24"/>
    </row>
    <row r="16" ht="24" customHeight="true" spans="1:7">
      <c r="A16" s="23" t="s">
        <v>54</v>
      </c>
      <c r="B16" s="24">
        <v>0</v>
      </c>
      <c r="C16" s="23"/>
      <c r="D16" s="24">
        <f t="shared" si="0"/>
        <v>0</v>
      </c>
      <c r="E16" s="24"/>
      <c r="F16" s="24"/>
      <c r="G16" s="24"/>
    </row>
    <row r="17" ht="24" customHeight="true" spans="1:7">
      <c r="A17" s="41"/>
      <c r="B17" s="41"/>
      <c r="C17" s="41"/>
      <c r="D17" s="41"/>
      <c r="E17" s="41"/>
      <c r="F17" s="41"/>
      <c r="G17" s="41"/>
    </row>
    <row r="18" ht="24" customHeight="true" spans="1:7">
      <c r="A18" s="41"/>
      <c r="B18" s="41"/>
      <c r="C18" s="41"/>
      <c r="D18" s="41"/>
      <c r="E18" s="41"/>
      <c r="F18" s="41"/>
      <c r="G18" s="41"/>
    </row>
    <row r="19" ht="24" customHeight="true" spans="1:7">
      <c r="A19" s="41"/>
      <c r="B19" s="41"/>
      <c r="C19" s="41"/>
      <c r="D19" s="41"/>
      <c r="E19" s="41"/>
      <c r="F19" s="41"/>
      <c r="G19" s="41"/>
    </row>
    <row r="20" ht="24" customHeight="true" spans="1:7">
      <c r="A20" s="41"/>
      <c r="B20" s="41"/>
      <c r="C20" s="41"/>
      <c r="D20" s="41"/>
      <c r="E20" s="41"/>
      <c r="F20" s="41"/>
      <c r="G20" s="41"/>
    </row>
    <row r="21" ht="24" customHeight="true" spans="1:7">
      <c r="A21" s="42" t="s">
        <v>55</v>
      </c>
      <c r="B21" s="26">
        <v>2392430</v>
      </c>
      <c r="C21" s="42" t="s">
        <v>56</v>
      </c>
      <c r="D21" s="26">
        <f>SUM(E21,F21,G21)</f>
        <v>2392430</v>
      </c>
      <c r="E21" s="26">
        <v>2282600</v>
      </c>
      <c r="F21" s="26">
        <v>84830</v>
      </c>
      <c r="G21" s="26">
        <v>25000</v>
      </c>
    </row>
  </sheetData>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5"/>
  <sheetViews>
    <sheetView zoomScale="85" zoomScaleNormal="85" workbookViewId="0">
      <selection activeCell="A6" sqref="$A6:$XFD8"/>
    </sheetView>
  </sheetViews>
  <sheetFormatPr defaultColWidth="9" defaultRowHeight="12.75"/>
  <cols>
    <col min="1" max="3" width="5.57142857142857" customWidth="true"/>
    <col min="4" max="4" width="45.1428571428571" customWidth="true"/>
    <col min="5" max="5" width="15.5714285714286" customWidth="true"/>
    <col min="6" max="6" width="15.7142857142857" customWidth="true"/>
    <col min="7" max="8" width="15.8571428571429" customWidth="true"/>
    <col min="9" max="9" width="15.4285714285714" customWidth="true"/>
  </cols>
  <sheetData>
    <row r="1" ht="18" customHeight="true" spans="1:9">
      <c r="A1" s="2"/>
      <c r="B1" s="2"/>
      <c r="C1" s="2"/>
      <c r="D1" s="2"/>
      <c r="E1" s="27"/>
      <c r="F1" s="27"/>
      <c r="G1" s="27"/>
      <c r="H1" s="27"/>
      <c r="I1" s="27"/>
    </row>
    <row r="2" ht="24" customHeight="true" spans="1:9">
      <c r="A2" s="1" t="s">
        <v>57</v>
      </c>
      <c r="B2" s="1"/>
      <c r="C2" s="1"/>
      <c r="D2" s="1"/>
      <c r="E2" s="1"/>
      <c r="F2" s="1"/>
      <c r="G2" s="1"/>
      <c r="H2" s="1"/>
      <c r="I2" s="1"/>
    </row>
    <row r="4" ht="24" customHeight="true" spans="1:9">
      <c r="A4" s="2" t="s">
        <v>33</v>
      </c>
      <c r="B4" s="2"/>
      <c r="C4" s="2"/>
      <c r="D4" s="2"/>
      <c r="E4" s="2"/>
      <c r="F4" s="2"/>
      <c r="G4" s="2"/>
      <c r="H4" s="2"/>
      <c r="I4" s="27" t="s">
        <v>34</v>
      </c>
    </row>
    <row r="6" s="4" customFormat="true" ht="24" customHeight="true" spans="1:9">
      <c r="A6" s="19" t="s">
        <v>37</v>
      </c>
      <c r="B6" s="19"/>
      <c r="C6" s="19"/>
      <c r="D6" s="19"/>
      <c r="E6" s="19" t="s">
        <v>58</v>
      </c>
      <c r="F6" s="19"/>
      <c r="G6" s="19"/>
      <c r="H6" s="19"/>
      <c r="I6" s="19"/>
    </row>
    <row r="7" s="4" customFormat="true" ht="24" customHeight="true" spans="1:9">
      <c r="A7" s="28" t="s">
        <v>59</v>
      </c>
      <c r="B7" s="28"/>
      <c r="C7" s="28"/>
      <c r="D7" s="19" t="s">
        <v>60</v>
      </c>
      <c r="E7" s="19" t="s">
        <v>39</v>
      </c>
      <c r="F7" s="6" t="s">
        <v>61</v>
      </c>
      <c r="G7" s="6" t="s">
        <v>62</v>
      </c>
      <c r="H7" s="6" t="s">
        <v>63</v>
      </c>
      <c r="I7" s="19" t="s">
        <v>64</v>
      </c>
    </row>
    <row r="8" s="4" customFormat="true" ht="24" customHeight="true" spans="1:9">
      <c r="A8" s="19" t="s">
        <v>65</v>
      </c>
      <c r="B8" s="19" t="s">
        <v>66</v>
      </c>
      <c r="C8" s="19" t="s">
        <v>67</v>
      </c>
      <c r="D8" s="19"/>
      <c r="E8" s="19"/>
      <c r="F8" s="6"/>
      <c r="G8" s="6"/>
      <c r="H8" s="6"/>
      <c r="I8" s="19"/>
    </row>
    <row r="9" ht="24" customHeight="true" spans="1:9">
      <c r="A9" s="22" t="s">
        <v>68</v>
      </c>
      <c r="B9" s="22" t="s">
        <v>3</v>
      </c>
      <c r="C9" s="22" t="s">
        <v>3</v>
      </c>
      <c r="D9" s="23" t="s">
        <v>69</v>
      </c>
      <c r="E9" s="40">
        <f t="shared" ref="E9:E25" si="0">SUM(F9,G9,H9,I9)</f>
        <v>1710295.1</v>
      </c>
      <c r="F9" s="40">
        <v>1710295.1</v>
      </c>
      <c r="G9" s="40">
        <v>0</v>
      </c>
      <c r="H9" s="40">
        <v>0</v>
      </c>
      <c r="I9" s="40">
        <v>0</v>
      </c>
    </row>
    <row r="10" ht="24" customHeight="true" spans="1:9">
      <c r="A10" s="22" t="s">
        <v>68</v>
      </c>
      <c r="B10" s="22" t="s">
        <v>70</v>
      </c>
      <c r="C10" s="22" t="s">
        <v>3</v>
      </c>
      <c r="D10" s="23" t="s">
        <v>71</v>
      </c>
      <c r="E10" s="40">
        <f t="shared" si="0"/>
        <v>1710295.1</v>
      </c>
      <c r="F10" s="40">
        <v>1710295.1</v>
      </c>
      <c r="G10" s="40">
        <v>0</v>
      </c>
      <c r="H10" s="40">
        <v>0</v>
      </c>
      <c r="I10" s="40">
        <v>0</v>
      </c>
    </row>
    <row r="11" ht="24" customHeight="true" spans="1:9">
      <c r="A11" s="22" t="s">
        <v>68</v>
      </c>
      <c r="B11" s="22" t="s">
        <v>70</v>
      </c>
      <c r="C11" s="22" t="s">
        <v>72</v>
      </c>
      <c r="D11" s="23" t="s">
        <v>73</v>
      </c>
      <c r="E11" s="40">
        <f t="shared" si="0"/>
        <v>1710295.1</v>
      </c>
      <c r="F11" s="40">
        <v>1710295.1</v>
      </c>
      <c r="G11" s="40">
        <v>0</v>
      </c>
      <c r="H11" s="40">
        <v>0</v>
      </c>
      <c r="I11" s="40">
        <v>0</v>
      </c>
    </row>
    <row r="12" ht="24" customHeight="true" spans="1:9">
      <c r="A12" s="22" t="s">
        <v>74</v>
      </c>
      <c r="B12" s="22" t="s">
        <v>3</v>
      </c>
      <c r="C12" s="22" t="s">
        <v>3</v>
      </c>
      <c r="D12" s="23" t="s">
        <v>75</v>
      </c>
      <c r="E12" s="40">
        <f t="shared" si="0"/>
        <v>415980</v>
      </c>
      <c r="F12" s="40">
        <v>415980</v>
      </c>
      <c r="G12" s="40">
        <v>0</v>
      </c>
      <c r="H12" s="40">
        <v>0</v>
      </c>
      <c r="I12" s="40">
        <v>0</v>
      </c>
    </row>
    <row r="13" ht="24" customHeight="true" spans="1:9">
      <c r="A13" s="22" t="s">
        <v>74</v>
      </c>
      <c r="B13" s="22" t="s">
        <v>76</v>
      </c>
      <c r="C13" s="22" t="s">
        <v>3</v>
      </c>
      <c r="D13" s="23" t="s">
        <v>77</v>
      </c>
      <c r="E13" s="40">
        <f t="shared" si="0"/>
        <v>390980</v>
      </c>
      <c r="F13" s="40">
        <v>390980</v>
      </c>
      <c r="G13" s="40">
        <v>0</v>
      </c>
      <c r="H13" s="40">
        <v>0</v>
      </c>
      <c r="I13" s="40">
        <v>0</v>
      </c>
    </row>
    <row r="14" ht="24" customHeight="true" spans="1:9">
      <c r="A14" s="22" t="s">
        <v>74</v>
      </c>
      <c r="B14" s="22" t="s">
        <v>76</v>
      </c>
      <c r="C14" s="22" t="s">
        <v>78</v>
      </c>
      <c r="D14" s="23" t="s">
        <v>79</v>
      </c>
      <c r="E14" s="40">
        <f t="shared" si="0"/>
        <v>37340</v>
      </c>
      <c r="F14" s="40">
        <v>37340</v>
      </c>
      <c r="G14" s="40">
        <v>0</v>
      </c>
      <c r="H14" s="40">
        <v>0</v>
      </c>
      <c r="I14" s="40">
        <v>0</v>
      </c>
    </row>
    <row r="15" ht="24" customHeight="true" spans="1:9">
      <c r="A15" s="22" t="s">
        <v>74</v>
      </c>
      <c r="B15" s="22" t="s">
        <v>76</v>
      </c>
      <c r="C15" s="22" t="s">
        <v>76</v>
      </c>
      <c r="D15" s="23" t="s">
        <v>80</v>
      </c>
      <c r="E15" s="40">
        <f t="shared" si="0"/>
        <v>235760</v>
      </c>
      <c r="F15" s="40">
        <v>235760</v>
      </c>
      <c r="G15" s="40">
        <v>0</v>
      </c>
      <c r="H15" s="40">
        <v>0</v>
      </c>
      <c r="I15" s="40">
        <v>0</v>
      </c>
    </row>
    <row r="16" ht="24" customHeight="true" spans="1:9">
      <c r="A16" s="22" t="s">
        <v>74</v>
      </c>
      <c r="B16" s="22" t="s">
        <v>76</v>
      </c>
      <c r="C16" s="22" t="s">
        <v>70</v>
      </c>
      <c r="D16" s="23" t="s">
        <v>81</v>
      </c>
      <c r="E16" s="40">
        <f t="shared" si="0"/>
        <v>117880</v>
      </c>
      <c r="F16" s="40">
        <v>117880</v>
      </c>
      <c r="G16" s="40">
        <v>0</v>
      </c>
      <c r="H16" s="40">
        <v>0</v>
      </c>
      <c r="I16" s="40">
        <v>0</v>
      </c>
    </row>
    <row r="17" ht="24" customHeight="true" spans="1:9">
      <c r="A17" s="22" t="s">
        <v>74</v>
      </c>
      <c r="B17" s="22" t="s">
        <v>82</v>
      </c>
      <c r="C17" s="22" t="s">
        <v>3</v>
      </c>
      <c r="D17" s="23" t="s">
        <v>83</v>
      </c>
      <c r="E17" s="40">
        <f t="shared" si="0"/>
        <v>25000</v>
      </c>
      <c r="F17" s="40">
        <v>25000</v>
      </c>
      <c r="G17" s="40">
        <v>0</v>
      </c>
      <c r="H17" s="40">
        <v>0</v>
      </c>
      <c r="I17" s="40">
        <v>0</v>
      </c>
    </row>
    <row r="18" ht="24" customHeight="true" spans="1:9">
      <c r="A18" s="22" t="s">
        <v>74</v>
      </c>
      <c r="B18" s="22" t="s">
        <v>82</v>
      </c>
      <c r="C18" s="22" t="s">
        <v>72</v>
      </c>
      <c r="D18" s="23" t="s">
        <v>84</v>
      </c>
      <c r="E18" s="40">
        <f t="shared" si="0"/>
        <v>25000</v>
      </c>
      <c r="F18" s="40">
        <v>25000</v>
      </c>
      <c r="G18" s="40">
        <v>0</v>
      </c>
      <c r="H18" s="40">
        <v>0</v>
      </c>
      <c r="I18" s="40">
        <v>0</v>
      </c>
    </row>
    <row r="19" ht="24" customHeight="true" spans="1:9">
      <c r="A19" s="22" t="s">
        <v>85</v>
      </c>
      <c r="B19" s="22" t="s">
        <v>3</v>
      </c>
      <c r="C19" s="22" t="s">
        <v>3</v>
      </c>
      <c r="D19" s="23" t="s">
        <v>86</v>
      </c>
      <c r="E19" s="40">
        <f t="shared" si="0"/>
        <v>147350</v>
      </c>
      <c r="F19" s="40">
        <v>147350</v>
      </c>
      <c r="G19" s="40">
        <v>0</v>
      </c>
      <c r="H19" s="40">
        <v>0</v>
      </c>
      <c r="I19" s="40">
        <v>0</v>
      </c>
    </row>
    <row r="20" ht="24" customHeight="true" spans="1:9">
      <c r="A20" s="22" t="s">
        <v>85</v>
      </c>
      <c r="B20" s="22" t="s">
        <v>87</v>
      </c>
      <c r="C20" s="22" t="s">
        <v>3</v>
      </c>
      <c r="D20" s="23" t="s">
        <v>88</v>
      </c>
      <c r="E20" s="40">
        <f t="shared" si="0"/>
        <v>147350</v>
      </c>
      <c r="F20" s="40">
        <v>147350</v>
      </c>
      <c r="G20" s="40">
        <v>0</v>
      </c>
      <c r="H20" s="40">
        <v>0</v>
      </c>
      <c r="I20" s="40">
        <v>0</v>
      </c>
    </row>
    <row r="21" ht="24" customHeight="true" spans="1:9">
      <c r="A21" s="22" t="s">
        <v>85</v>
      </c>
      <c r="B21" s="22" t="s">
        <v>87</v>
      </c>
      <c r="C21" s="22" t="s">
        <v>78</v>
      </c>
      <c r="D21" s="23" t="s">
        <v>89</v>
      </c>
      <c r="E21" s="40">
        <f t="shared" si="0"/>
        <v>147350</v>
      </c>
      <c r="F21" s="40">
        <v>147350</v>
      </c>
      <c r="G21" s="40">
        <v>0</v>
      </c>
      <c r="H21" s="40">
        <v>0</v>
      </c>
      <c r="I21" s="40">
        <v>0</v>
      </c>
    </row>
    <row r="22" ht="24" customHeight="true" spans="1:9">
      <c r="A22" s="22" t="s">
        <v>90</v>
      </c>
      <c r="B22" s="22" t="s">
        <v>3</v>
      </c>
      <c r="C22" s="22" t="s">
        <v>3</v>
      </c>
      <c r="D22" s="23" t="s">
        <v>91</v>
      </c>
      <c r="E22" s="40">
        <f t="shared" si="0"/>
        <v>118804.9</v>
      </c>
      <c r="F22" s="40">
        <v>118804.9</v>
      </c>
      <c r="G22" s="40">
        <v>0</v>
      </c>
      <c r="H22" s="40">
        <v>0</v>
      </c>
      <c r="I22" s="40">
        <v>0</v>
      </c>
    </row>
    <row r="23" ht="24" customHeight="true" spans="1:9">
      <c r="A23" s="22" t="s">
        <v>90</v>
      </c>
      <c r="B23" s="22" t="s">
        <v>78</v>
      </c>
      <c r="C23" s="22" t="s">
        <v>3</v>
      </c>
      <c r="D23" s="23" t="s">
        <v>92</v>
      </c>
      <c r="E23" s="40">
        <f t="shared" si="0"/>
        <v>118804.9</v>
      </c>
      <c r="F23" s="40">
        <v>118804.9</v>
      </c>
      <c r="G23" s="40">
        <v>0</v>
      </c>
      <c r="H23" s="40">
        <v>0</v>
      </c>
      <c r="I23" s="40">
        <v>0</v>
      </c>
    </row>
    <row r="24" ht="24" customHeight="true" spans="1:9">
      <c r="A24" s="22" t="s">
        <v>90</v>
      </c>
      <c r="B24" s="22" t="s">
        <v>78</v>
      </c>
      <c r="C24" s="22" t="s">
        <v>93</v>
      </c>
      <c r="D24" s="23" t="s">
        <v>94</v>
      </c>
      <c r="E24" s="40">
        <f t="shared" si="0"/>
        <v>118804.9</v>
      </c>
      <c r="F24" s="40">
        <v>118804.9</v>
      </c>
      <c r="G24" s="40">
        <v>0</v>
      </c>
      <c r="H24" s="40">
        <v>0</v>
      </c>
      <c r="I24" s="40">
        <v>0</v>
      </c>
    </row>
    <row r="25" ht="24" customHeight="true" spans="1:9">
      <c r="A25" s="25" t="s">
        <v>39</v>
      </c>
      <c r="B25" s="25"/>
      <c r="C25" s="25"/>
      <c r="D25" s="25"/>
      <c r="E25" s="40">
        <f t="shared" si="0"/>
        <v>2392430</v>
      </c>
      <c r="F25" s="40">
        <v>2392430</v>
      </c>
      <c r="G25" s="40">
        <v>0</v>
      </c>
      <c r="H25" s="40">
        <v>0</v>
      </c>
      <c r="I25" s="40">
        <v>0</v>
      </c>
    </row>
  </sheetData>
  <mergeCells count="12">
    <mergeCell ref="A2:I2"/>
    <mergeCell ref="A4:H4"/>
    <mergeCell ref="A6:D6"/>
    <mergeCell ref="E6:I6"/>
    <mergeCell ref="A7:C7"/>
    <mergeCell ref="A25:D25"/>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zoomScale="85" zoomScaleNormal="85" workbookViewId="0">
      <selection activeCell="A6" sqref="$A6:$XFD8"/>
    </sheetView>
  </sheetViews>
  <sheetFormatPr defaultColWidth="9" defaultRowHeight="12.75" outlineLevelCol="6"/>
  <cols>
    <col min="1" max="2" width="6.14285714285714" customWidth="true"/>
    <col min="3" max="3" width="7.85714285714286" customWidth="true"/>
    <col min="4" max="4" width="56.4285714285714" customWidth="true"/>
    <col min="5" max="5" width="22.4285714285714" customWidth="true"/>
    <col min="6" max="6" width="20.7142857142857" customWidth="true"/>
    <col min="7" max="7" width="22.1428571428571" customWidth="true"/>
  </cols>
  <sheetData>
    <row r="1" ht="18" customHeight="true" spans="1:7">
      <c r="A1" s="2"/>
      <c r="B1" s="2"/>
      <c r="C1" s="2"/>
      <c r="D1" s="2"/>
      <c r="E1" s="27"/>
      <c r="F1" s="27"/>
      <c r="G1" s="27"/>
    </row>
    <row r="2" ht="24" customHeight="true" spans="1:7">
      <c r="A2" s="1" t="s">
        <v>95</v>
      </c>
      <c r="B2" s="1"/>
      <c r="C2" s="1"/>
      <c r="D2" s="1"/>
      <c r="E2" s="1"/>
      <c r="F2" s="1"/>
      <c r="G2" s="1"/>
    </row>
    <row r="4" ht="24" customHeight="true" spans="1:7">
      <c r="A4" s="2" t="s">
        <v>33</v>
      </c>
      <c r="B4" s="2"/>
      <c r="C4" s="2"/>
      <c r="D4" s="2"/>
      <c r="E4" s="2"/>
      <c r="F4" s="2"/>
      <c r="G4" s="27" t="s">
        <v>34</v>
      </c>
    </row>
    <row r="6" s="4" customFormat="true" ht="24" customHeight="true" spans="1:7">
      <c r="A6" s="19" t="s">
        <v>37</v>
      </c>
      <c r="B6" s="19"/>
      <c r="C6" s="19"/>
      <c r="D6" s="19"/>
      <c r="E6" s="19" t="s">
        <v>96</v>
      </c>
      <c r="F6" s="19"/>
      <c r="G6" s="19"/>
    </row>
    <row r="7" s="4" customFormat="true" ht="24" customHeight="true" spans="1:7">
      <c r="A7" s="28" t="s">
        <v>59</v>
      </c>
      <c r="B7" s="28"/>
      <c r="C7" s="28"/>
      <c r="D7" s="19" t="s">
        <v>60</v>
      </c>
      <c r="E7" s="19" t="s">
        <v>39</v>
      </c>
      <c r="F7" s="6" t="s">
        <v>40</v>
      </c>
      <c r="G7" s="19" t="s">
        <v>41</v>
      </c>
    </row>
    <row r="8" s="4" customFormat="true" ht="24" customHeight="true" spans="1:7">
      <c r="A8" s="19" t="s">
        <v>65</v>
      </c>
      <c r="B8" s="19" t="s">
        <v>66</v>
      </c>
      <c r="C8" s="19" t="s">
        <v>67</v>
      </c>
      <c r="D8" s="19"/>
      <c r="E8" s="19"/>
      <c r="F8" s="6"/>
      <c r="G8" s="19"/>
    </row>
    <row r="9" hidden="true" customHeight="true" spans="1:7">
      <c r="A9" s="18"/>
      <c r="B9" s="18"/>
      <c r="C9" s="18"/>
      <c r="D9" s="18"/>
      <c r="E9" s="21"/>
      <c r="F9" s="21" t="s">
        <v>3</v>
      </c>
      <c r="G9" s="21" t="s">
        <v>3</v>
      </c>
    </row>
    <row r="10" ht="24" customHeight="true" spans="1:7">
      <c r="A10" s="25" t="s">
        <v>68</v>
      </c>
      <c r="B10" s="25" t="s">
        <v>3</v>
      </c>
      <c r="C10" s="25" t="s">
        <v>3</v>
      </c>
      <c r="D10" s="23" t="s">
        <v>69</v>
      </c>
      <c r="E10" s="26">
        <f t="shared" ref="E10:E26" si="0">SUM(F10,G10)</f>
        <v>1710295.1</v>
      </c>
      <c r="F10" s="26">
        <v>1710295.1</v>
      </c>
      <c r="G10" s="26">
        <v>0</v>
      </c>
    </row>
    <row r="11" ht="24" customHeight="true" spans="1:7">
      <c r="A11" s="25" t="s">
        <v>68</v>
      </c>
      <c r="B11" s="25" t="s">
        <v>70</v>
      </c>
      <c r="C11" s="25" t="s">
        <v>3</v>
      </c>
      <c r="D11" s="23" t="s">
        <v>71</v>
      </c>
      <c r="E11" s="26">
        <f t="shared" si="0"/>
        <v>1710295.1</v>
      </c>
      <c r="F11" s="26">
        <v>1710295.1</v>
      </c>
      <c r="G11" s="26">
        <v>0</v>
      </c>
    </row>
    <row r="12" ht="24" customHeight="true" spans="1:7">
      <c r="A12" s="25" t="s">
        <v>68</v>
      </c>
      <c r="B12" s="25" t="s">
        <v>70</v>
      </c>
      <c r="C12" s="25" t="s">
        <v>72</v>
      </c>
      <c r="D12" s="23" t="s">
        <v>73</v>
      </c>
      <c r="E12" s="26">
        <f t="shared" si="0"/>
        <v>1710295.1</v>
      </c>
      <c r="F12" s="26">
        <v>1710295.1</v>
      </c>
      <c r="G12" s="26">
        <v>0</v>
      </c>
    </row>
    <row r="13" ht="24" customHeight="true" spans="1:7">
      <c r="A13" s="25" t="s">
        <v>74</v>
      </c>
      <c r="B13" s="25" t="s">
        <v>3</v>
      </c>
      <c r="C13" s="25" t="s">
        <v>3</v>
      </c>
      <c r="D13" s="23" t="s">
        <v>75</v>
      </c>
      <c r="E13" s="26">
        <f t="shared" si="0"/>
        <v>415980</v>
      </c>
      <c r="F13" s="26">
        <v>390980</v>
      </c>
      <c r="G13" s="26">
        <v>25000</v>
      </c>
    </row>
    <row r="14" ht="24" customHeight="true" spans="1:7">
      <c r="A14" s="25" t="s">
        <v>74</v>
      </c>
      <c r="B14" s="25" t="s">
        <v>76</v>
      </c>
      <c r="C14" s="25" t="s">
        <v>3</v>
      </c>
      <c r="D14" s="23" t="s">
        <v>77</v>
      </c>
      <c r="E14" s="26">
        <f t="shared" si="0"/>
        <v>390980</v>
      </c>
      <c r="F14" s="26">
        <v>390980</v>
      </c>
      <c r="G14" s="26">
        <v>0</v>
      </c>
    </row>
    <row r="15" ht="24" customHeight="true" spans="1:7">
      <c r="A15" s="25" t="s">
        <v>74</v>
      </c>
      <c r="B15" s="25" t="s">
        <v>76</v>
      </c>
      <c r="C15" s="25" t="s">
        <v>78</v>
      </c>
      <c r="D15" s="23" t="s">
        <v>79</v>
      </c>
      <c r="E15" s="26">
        <f t="shared" si="0"/>
        <v>37340</v>
      </c>
      <c r="F15" s="26">
        <v>37340</v>
      </c>
      <c r="G15" s="26">
        <v>0</v>
      </c>
    </row>
    <row r="16" ht="24" customHeight="true" spans="1:7">
      <c r="A16" s="25" t="s">
        <v>74</v>
      </c>
      <c r="B16" s="25" t="s">
        <v>76</v>
      </c>
      <c r="C16" s="25" t="s">
        <v>76</v>
      </c>
      <c r="D16" s="23" t="s">
        <v>80</v>
      </c>
      <c r="E16" s="26">
        <f t="shared" si="0"/>
        <v>235760</v>
      </c>
      <c r="F16" s="26">
        <v>235760</v>
      </c>
      <c r="G16" s="26">
        <v>0</v>
      </c>
    </row>
    <row r="17" ht="24" customHeight="true" spans="1:7">
      <c r="A17" s="25" t="s">
        <v>74</v>
      </c>
      <c r="B17" s="25" t="s">
        <v>76</v>
      </c>
      <c r="C17" s="25" t="s">
        <v>70</v>
      </c>
      <c r="D17" s="23" t="s">
        <v>81</v>
      </c>
      <c r="E17" s="26">
        <f t="shared" si="0"/>
        <v>117880</v>
      </c>
      <c r="F17" s="26">
        <v>117880</v>
      </c>
      <c r="G17" s="26">
        <v>0</v>
      </c>
    </row>
    <row r="18" ht="24" customHeight="true" spans="1:7">
      <c r="A18" s="25" t="s">
        <v>74</v>
      </c>
      <c r="B18" s="25" t="s">
        <v>82</v>
      </c>
      <c r="C18" s="25" t="s">
        <v>3</v>
      </c>
      <c r="D18" s="23" t="s">
        <v>83</v>
      </c>
      <c r="E18" s="26">
        <f t="shared" si="0"/>
        <v>25000</v>
      </c>
      <c r="F18" s="26">
        <v>0</v>
      </c>
      <c r="G18" s="26">
        <v>25000</v>
      </c>
    </row>
    <row r="19" ht="24" customHeight="true" spans="1:7">
      <c r="A19" s="25" t="s">
        <v>74</v>
      </c>
      <c r="B19" s="25" t="s">
        <v>82</v>
      </c>
      <c r="C19" s="25" t="s">
        <v>72</v>
      </c>
      <c r="D19" s="23" t="s">
        <v>84</v>
      </c>
      <c r="E19" s="26">
        <f t="shared" si="0"/>
        <v>25000</v>
      </c>
      <c r="F19" s="26">
        <v>0</v>
      </c>
      <c r="G19" s="26">
        <v>25000</v>
      </c>
    </row>
    <row r="20" ht="24" customHeight="true" spans="1:7">
      <c r="A20" s="25" t="s">
        <v>85</v>
      </c>
      <c r="B20" s="25" t="s">
        <v>3</v>
      </c>
      <c r="C20" s="25" t="s">
        <v>3</v>
      </c>
      <c r="D20" s="23" t="s">
        <v>86</v>
      </c>
      <c r="E20" s="26">
        <f t="shared" si="0"/>
        <v>147350</v>
      </c>
      <c r="F20" s="26">
        <v>147350</v>
      </c>
      <c r="G20" s="26">
        <v>0</v>
      </c>
    </row>
    <row r="21" ht="24" customHeight="true" spans="1:7">
      <c r="A21" s="25" t="s">
        <v>85</v>
      </c>
      <c r="B21" s="25" t="s">
        <v>87</v>
      </c>
      <c r="C21" s="25" t="s">
        <v>3</v>
      </c>
      <c r="D21" s="23" t="s">
        <v>88</v>
      </c>
      <c r="E21" s="26">
        <f t="shared" si="0"/>
        <v>147350</v>
      </c>
      <c r="F21" s="26">
        <v>147350</v>
      </c>
      <c r="G21" s="26">
        <v>0</v>
      </c>
    </row>
    <row r="22" ht="24" customHeight="true" spans="1:7">
      <c r="A22" s="25" t="s">
        <v>85</v>
      </c>
      <c r="B22" s="25" t="s">
        <v>87</v>
      </c>
      <c r="C22" s="25" t="s">
        <v>78</v>
      </c>
      <c r="D22" s="23" t="s">
        <v>89</v>
      </c>
      <c r="E22" s="26">
        <f t="shared" si="0"/>
        <v>147350</v>
      </c>
      <c r="F22" s="26">
        <v>147350</v>
      </c>
      <c r="G22" s="26">
        <v>0</v>
      </c>
    </row>
    <row r="23" ht="24" customHeight="true" spans="1:7">
      <c r="A23" s="25" t="s">
        <v>90</v>
      </c>
      <c r="B23" s="25" t="s">
        <v>3</v>
      </c>
      <c r="C23" s="25" t="s">
        <v>3</v>
      </c>
      <c r="D23" s="23" t="s">
        <v>91</v>
      </c>
      <c r="E23" s="26">
        <f t="shared" si="0"/>
        <v>118804.9</v>
      </c>
      <c r="F23" s="26">
        <v>118804.9</v>
      </c>
      <c r="G23" s="26">
        <v>0</v>
      </c>
    </row>
    <row r="24" ht="24" customHeight="true" spans="1:7">
      <c r="A24" s="25" t="s">
        <v>90</v>
      </c>
      <c r="B24" s="25" t="s">
        <v>78</v>
      </c>
      <c r="C24" s="25" t="s">
        <v>3</v>
      </c>
      <c r="D24" s="23" t="s">
        <v>92</v>
      </c>
      <c r="E24" s="26">
        <f t="shared" si="0"/>
        <v>118804.9</v>
      </c>
      <c r="F24" s="26">
        <v>118804.9</v>
      </c>
      <c r="G24" s="26">
        <v>0</v>
      </c>
    </row>
    <row r="25" ht="24" customHeight="true" spans="1:7">
      <c r="A25" s="25" t="s">
        <v>90</v>
      </c>
      <c r="B25" s="25" t="s">
        <v>78</v>
      </c>
      <c r="C25" s="25" t="s">
        <v>93</v>
      </c>
      <c r="D25" s="23" t="s">
        <v>94</v>
      </c>
      <c r="E25" s="26">
        <f t="shared" si="0"/>
        <v>118804.9</v>
      </c>
      <c r="F25" s="26">
        <v>118804.9</v>
      </c>
      <c r="G25" s="26">
        <v>0</v>
      </c>
    </row>
    <row r="26" ht="24" customHeight="true" spans="1:7">
      <c r="A26" s="25" t="s">
        <v>39</v>
      </c>
      <c r="B26" s="25"/>
      <c r="C26" s="25"/>
      <c r="D26" s="25"/>
      <c r="E26" s="26">
        <f t="shared" si="0"/>
        <v>2392430</v>
      </c>
      <c r="F26" s="26">
        <v>2367430</v>
      </c>
      <c r="G26" s="26">
        <v>25000</v>
      </c>
    </row>
  </sheetData>
  <mergeCells count="10">
    <mergeCell ref="A2:G2"/>
    <mergeCell ref="A4:F4"/>
    <mergeCell ref="A6:D6"/>
    <mergeCell ref="E6:G6"/>
    <mergeCell ref="A7:C7"/>
    <mergeCell ref="A26:D26"/>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2024-02-28T07:23:00Z</dcterms:created>
  <dcterms:modified xsi:type="dcterms:W3CDTF">2024-02-01T14:42:39Z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6C497A7198CE42D9A1429F7732DB41B0_12</vt:lpwstr>
  </property>
  <property fmtid="{D5CDD505-2E9C-101B-9397-08002B2CF9AE}" pid="3" name="KSOProductBuildVer">
    <vt:lpwstr>2052-11.8.2.9980</vt:lpwstr>
  </property>
</Properties>
</file>