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<sst xmlns="http://schemas.openxmlformats.org/spreadsheetml/2006/main" count="453" uniqueCount="156">
  <si>
    <t>上海市崇明区2024年单位预算</t>
  </si>
  <si>
    <t>预算单位：上海市崇明区新河镇综合行政执法队</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</si>
  <si>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</si>
  <si>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</si>
  <si>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</si>
  <si>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</si>
  <si>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</si>
  <si>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</si>
  <si>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</si>
  <si>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</si>
  <si>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</si>
  <si>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</si>
  <si>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</si>
  <si>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</si>
  <si>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t xml:space="preserve">    5． 2024年预算单位一般公共预算支出功能分类预算表</t>
  </si>
  <si>
    <t xml:space="preserve">    6． 2024年预算单位政府性基金预算支出功能分类预算表</t>
  </si>
  <si>
    <t xml:space="preserve">    7． 2024年预算单位国有资本经营预算支出功能分类预算表</t>
  </si>
  <si>
    <t xml:space="preserve">    8． 2024年预算单位一般公共预算基本支出部门预算经济分类预算表</t>
  </si>
  <si>
    <t xml:space="preserve">    9. 2024年单位“三公”经费和机关运行经费预算表  </t>
  </si>
  <si>
    <t>六、其他相关情况说明</t>
  </si>
  <si>
    <t>七、项目经费情况说明</t>
  </si>
  <si>
    <t>上海市崇明区新河镇综合行政执法队（单位）主要职能</t>
  </si>
  <si>
    <t xml:space="preserve">　　上海市崇明区新河镇综合行政执法队
　　主要职能包括：
　　1. 贯彻执行城市管理行政执法领域法律、法规和规章授予的职责，并做好宣传工作；
    2.负责对所属地域内的城市管理情况进行检查并按照规定程序做好处置工作；
    3.负责暂扣、收缴物品的管理工作，对无主物品经上级领导审批后妥善处置；
    4.负责职责范围内各类案件（信访）的调查处理和答复工作；
    5.加强执法队队的日常管理和队伍建设工作；
    6.及时做好各类信息和执法数据的收集整理和报送工作。
</t>
  </si>
  <si>
    <t>上海市崇明区新河镇综合行政执法队（单位）机构设置</t>
  </si>
  <si>
    <t>　　上海市崇明区新河镇综合行政执法队单位无内设机构。</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</si>
  <si>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</si>
  <si>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</si>
  <si>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</si>
  <si>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2024年，上海市崇明区新河镇综合行政执法队收入预算388万元，其中：财政拨款收入388万元，比2023年预算减少34.88万元；事业收入0万元；事业单位经营收入0万元；其他收入0万元。
　　支出预算388万元，其中：财政拨款支出预算388万元，比2023年预算减少34.88万元。财政拨款支出预算中，一般公共预算拨款支出预算388万元，比2023年预算减少34.88万元；政府性基金拨款支出预算0万元，与2023年预算持平；国有资本经营预算拨款支出预算为0万元。财政拨款支出主要内容如下：
　　1.“社会保障和就业支出”科目30.10万元，主要用于主要用于本单位的职业年金缴费、基本养老保险等支出。
　　2.“卫生健康支出”科目9.17万元，主要用于本单位人员的医疗保险费支出。
　　3.“城乡社区支出”科目276.92万元，主要用于单位人员的工资福利、对个人和家庭的补助及商品服务支出、城管执法专项工作等。  
　　4.“住房保障支出”科目71.50万元，主要用于单位人员住房公积金补贴、购房补贴支出。
</t>
  </si>
  <si>
    <t>2024年预算单位财务收支预算总表</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</si>
  <si>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</si>
  <si>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</si>
  <si>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</si>
  <si>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</si>
  <si>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</si>
  <si>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</si>
  <si>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</si>
  <si>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</si>
  <si>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</si>
  <si>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</si>
  <si>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</si>
  <si>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</si>
  <si>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</si>
  <si>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</si>
  <si>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</si>
  <si>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</si>
  <si>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</si>
  <si>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</si>
  <si>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</si>
  <si>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</si>
  <si>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</si>
  <si>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</si>
  <si>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</si>
  <si>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</si>
  <si>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</si>
  <si>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</si>
  <si>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</si>
  <si>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</si>
  <si>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</si>
  <si>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</si>
  <si>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</si>
  <si>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</si>
  <si>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</si>
  <si>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</si>
  <si>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</si>
  <si>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</si>
  <si>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01</t>
  </si>
  <si>
    <t>人力资源和社会保障管理事务</t>
  </si>
  <si>
    <t>99</t>
  </si>
  <si>
    <t>其他人力资源和社会保障管理事务支出</t>
  </si>
  <si>
    <t>05</t>
  </si>
  <si>
    <t>行政事业单位养老支出</t>
  </si>
  <si>
    <t>机关事业单位基本养老保险缴费支出</t>
  </si>
  <si>
    <t>06</t>
  </si>
  <si>
    <t>机关事业单位职业年金缴费支出</t>
  </si>
  <si>
    <t>210</t>
  </si>
  <si>
    <t>卫生健康支出</t>
  </si>
  <si>
    <t>11</t>
  </si>
  <si>
    <t>行政事业单位医疗</t>
  </si>
  <si>
    <t>行政单位医疗</t>
  </si>
  <si>
    <t>212</t>
  </si>
  <si>
    <t>城乡社区支出</t>
  </si>
  <si>
    <t>城乡社区管理事务</t>
  </si>
  <si>
    <t>行政运行</t>
  </si>
  <si>
    <t>04</t>
  </si>
  <si>
    <t>城管执法</t>
  </si>
  <si>
    <t>221</t>
  </si>
  <si>
    <t>住房保障支出</t>
  </si>
  <si>
    <t>02</t>
  </si>
  <si>
    <t>住房改革支出</t>
  </si>
  <si>
    <t>住房公积金</t>
  </si>
  <si>
    <t>03</t>
  </si>
  <si>
    <t>购房补贴</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</si>
  <si>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</si>
  <si>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</si>
  <si>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</si>
  <si>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</si>
  <si>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</si>
  <si>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</si>
  <si>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</si>
  <si>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</si>
  <si>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</si>
  <si>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</si>
  <si>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</si>
  <si>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</si>
  <si>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</si>
  <si>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</si>
  <si>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</si>
  <si>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2024年预算单位国有资本经营预算支出功能分类预算表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</si>
  <si>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</si>
  <si>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</si>
  <si>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</si>
  <si>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</si>
  <si>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</si>
  <si>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</si>
  <si>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</si>
  <si>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</si>
  <si>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</si>
  <si>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</si>
  <si>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</si>
  <si>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</si>
  <si>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</si>
  <si>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</si>
  <si>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</si>
  <si>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</si>
  <si>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</si>
  <si>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</si>
  <si>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</si>
  <si>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</si>
  <si>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</si>
  <si>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</si>
  <si>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</si>
  <si>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</si>
  <si>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差旅费</t>
  </si>
  <si>
    <t>17</t>
  </si>
  <si>
    <t>公务接待费</t>
  </si>
  <si>
    <t>28</t>
  </si>
  <si>
    <t>工会经费</t>
  </si>
  <si>
    <t>29</t>
  </si>
  <si>
    <t>福利费</t>
  </si>
  <si>
    <t>39</t>
  </si>
  <si>
    <t>其他交通费用</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</si>
  <si>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</si>
  <si>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</si>
  <si>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</si>
  <si>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</si>
  <si>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</si>
  <si>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</si>
  <si>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</si>
  <si>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</si>
  <si>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</si>
  <si>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</si>
  <si>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</si>
  <si>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</si>
  <si>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</si>
  <si>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 xml:space="preserve">  一、2024年“三公”经费预算情况说明 
     2024年“三公”经费预算数为0.20万元，与2023年预算持平。其中：
    （一）因公出国（境）费0万元，比2023年预算增加0万元。
    （二）公务用车购置及运行费0万元，比2023年预算增加0万元。其中：公务用车购置费0万元，比2023年预算增加0万元；公务用车运行费0万元，比2023年预算增加0万元。
    （三）公务接待费0.20万元。与2023年预算持平。
  二、机关运行经费预算
     2024年本财政拨款的机关运行经费预算为16.93万元。
  三、政府采购预算情况
     本单位2024年度未安排政府采购预算。
  四、绩效目标设置情况
     2024年度，本单位编报绩效目标的项目共2个，涉及项目预算资金43.70万元。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</si>
</sst>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8">
    <numFmt numFmtId="176" formatCode="[=0]&quot;&quot;;#,##0.00&quot;&quot;"/>
    <numFmt numFmtId="177" formatCode="0.00_ "/>
    <numFmt numFmtId="43" formatCode="_ * #,##0.00_ ;_ * \-#,##0.00_ ;_ * &quot;-&quot;??_ ;_ @_ "/>
    <numFmt numFmtId="178" formatCode="[=0]&quot;&quot;;#,##0"/>
    <numFmt numFmtId="44" formatCode="_ &quot;￥&quot;* #,##0.00_ ;_ &quot;￥&quot;* \-#,##0.00_ ;_ &quot;￥&quot;* &quot;-&quot;??_ ;_ @_ "/>
    <numFmt numFmtId="42" formatCode="_ &quot;￥&quot;* #,##0_ ;_ &quot;￥&quot;* \-#,##0_ ;_ &quot;￥&quot;* &quot;-&quot;_ ;_ @_ "/>
    <numFmt numFmtId="179" formatCode="[=0]&quot;&quot;;#,##0.00"/>
    <numFmt numFmtId="41" formatCode="_ * #,##0_ ;_ * \-#,##0_ ;_ * &quot;-&quot;_ ;_ @_ "/>
  </numFmts>
  <fonts count="41">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0"/>
      <name val="方正书宋_GBK"/>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theme="0"/>
      <name val="宋体"/>
      <charset val="0"/>
      <scheme val="minor"/>
    </font>
    <font>
      <sz val="11"/>
      <color theme="1"/>
      <name val="宋体"/>
      <charset val="0"/>
      <scheme val="minor"/>
    </font>
    <font>
      <b/>
      <sz val="13"/>
      <color theme="3"/>
      <name val="宋体"/>
      <charset val="134"/>
      <scheme val="minor"/>
    </font>
    <font>
      <sz val="11"/>
      <color rgb="FFFA7D00"/>
      <name val="宋体"/>
      <charset val="0"/>
      <scheme val="minor"/>
    </font>
    <font>
      <sz val="11"/>
      <color theme="1"/>
      <name val="宋体"/>
      <charset val="134"/>
      <scheme val="minor"/>
    </font>
    <font>
      <u/>
      <sz val="11"/>
      <color rgb="FF0000FF"/>
      <name val="宋体"/>
      <charset val="0"/>
      <scheme val="minor"/>
    </font>
    <font>
      <b/>
      <sz val="11"/>
      <color rgb="FFFA7D00"/>
      <name val="宋体"/>
      <charset val="0"/>
      <scheme val="minor"/>
    </font>
    <font>
      <b/>
      <sz val="18"/>
      <color theme="3"/>
      <name val="宋体"/>
      <charset val="134"/>
      <scheme val="minor"/>
    </font>
    <font>
      <u/>
      <sz val="11"/>
      <color rgb="FF800080"/>
      <name val="宋体"/>
      <charset val="0"/>
      <scheme val="minor"/>
    </font>
    <font>
      <sz val="11"/>
      <color rgb="FFFF0000"/>
      <name val="宋体"/>
      <charset val="0"/>
      <scheme val="minor"/>
    </font>
    <font>
      <b/>
      <sz val="11"/>
      <color theme="3"/>
      <name val="宋体"/>
      <charset val="134"/>
      <scheme val="minor"/>
    </font>
    <font>
      <i/>
      <sz val="11"/>
      <color rgb="FF7F7F7F"/>
      <name val="宋体"/>
      <charset val="0"/>
      <scheme val="minor"/>
    </font>
    <font>
      <b/>
      <sz val="11"/>
      <color theme="1"/>
      <name val="宋体"/>
      <charset val="0"/>
      <scheme val="minor"/>
    </font>
    <font>
      <b/>
      <sz val="11"/>
      <color rgb="FFFFFFFF"/>
      <name val="宋体"/>
      <charset val="0"/>
      <scheme val="minor"/>
    </font>
    <font>
      <b/>
      <sz val="15"/>
      <color theme="3"/>
      <name val="宋体"/>
      <charset val="134"/>
      <scheme val="minor"/>
    </font>
    <font>
      <sz val="11"/>
      <color rgb="FF9C0006"/>
      <name val="宋体"/>
      <charset val="0"/>
      <scheme val="minor"/>
    </font>
    <font>
      <sz val="11"/>
      <color rgb="FF9C6500"/>
      <name val="宋体"/>
      <charset val="0"/>
      <scheme val="minor"/>
    </font>
    <font>
      <b/>
      <sz val="11"/>
      <color rgb="FF3F3F3F"/>
      <name val="宋体"/>
      <charset val="0"/>
      <scheme val="minor"/>
    </font>
    <font>
      <sz val="11"/>
      <color rgb="FF3F3F76"/>
      <name val="宋体"/>
      <charset val="0"/>
      <scheme val="minor"/>
    </font>
    <font>
      <sz val="11"/>
      <color rgb="FF006100"/>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rgb="FFF2F2F2"/>
        <bgColor indexed="64"/>
      </patternFill>
    </fill>
    <fill>
      <patternFill patternType="solid">
        <fgColor theme="8"/>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6"/>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21" fillId="19" borderId="0" applyNumberFormat="false" applyBorder="false" applyAlignment="false" applyProtection="false">
      <alignment vertical="center"/>
    </xf>
    <xf numFmtId="0" fontId="22" fillId="30" borderId="0" applyNumberFormat="false" applyBorder="false" applyAlignment="false" applyProtection="false">
      <alignment vertical="center"/>
    </xf>
    <xf numFmtId="0" fontId="21" fillId="27" borderId="0" applyNumberFormat="false" applyBorder="false" applyAlignment="false" applyProtection="false">
      <alignment vertical="center"/>
    </xf>
    <xf numFmtId="0" fontId="39" fillId="32" borderId="9" applyNumberFormat="false" applyAlignment="false" applyProtection="false">
      <alignment vertical="center"/>
    </xf>
    <xf numFmtId="0" fontId="22" fillId="29" borderId="0" applyNumberFormat="false" applyBorder="false" applyAlignment="false" applyProtection="false">
      <alignment vertical="center"/>
    </xf>
    <xf numFmtId="0" fontId="22" fillId="31" borderId="0" applyNumberFormat="false" applyBorder="false" applyAlignment="false" applyProtection="false">
      <alignment vertical="center"/>
    </xf>
    <xf numFmtId="44" fontId="25" fillId="0" borderId="0" applyFont="false" applyFill="false" applyBorder="false" applyAlignment="false" applyProtection="false">
      <alignment vertical="center"/>
    </xf>
    <xf numFmtId="0" fontId="21" fillId="28" borderId="0" applyNumberFormat="false" applyBorder="false" applyAlignment="false" applyProtection="false">
      <alignment vertical="center"/>
    </xf>
    <xf numFmtId="9" fontId="25" fillId="0" borderId="0" applyFont="false" applyFill="false" applyBorder="false" applyAlignment="false" applyProtection="false">
      <alignment vertical="center"/>
    </xf>
    <xf numFmtId="0" fontId="21" fillId="4" borderId="0" applyNumberFormat="false" applyBorder="false" applyAlignment="false" applyProtection="false">
      <alignment vertical="center"/>
    </xf>
    <xf numFmtId="0" fontId="21" fillId="26" borderId="0" applyNumberFormat="false" applyBorder="false" applyAlignment="false" applyProtection="false">
      <alignment vertical="center"/>
    </xf>
    <xf numFmtId="0" fontId="21" fillId="14" borderId="0" applyNumberFormat="false" applyBorder="false" applyAlignment="false" applyProtection="false">
      <alignment vertical="center"/>
    </xf>
    <xf numFmtId="0" fontId="21" fillId="25" borderId="0" applyNumberFormat="false" applyBorder="false" applyAlignment="false" applyProtection="false">
      <alignment vertical="center"/>
    </xf>
    <xf numFmtId="0" fontId="21" fillId="24" borderId="0" applyNumberFormat="false" applyBorder="false" applyAlignment="false" applyProtection="false">
      <alignment vertical="center"/>
    </xf>
    <xf numFmtId="0" fontId="27" fillId="8" borderId="9" applyNumberFormat="false" applyAlignment="false" applyProtection="false">
      <alignment vertical="center"/>
    </xf>
    <xf numFmtId="0" fontId="21" fillId="23" borderId="0" applyNumberFormat="false" applyBorder="false" applyAlignment="false" applyProtection="false">
      <alignment vertical="center"/>
    </xf>
    <xf numFmtId="0" fontId="37" fillId="22" borderId="0" applyNumberFormat="false" applyBorder="false" applyAlignment="false" applyProtection="false">
      <alignment vertical="center"/>
    </xf>
    <xf numFmtId="0" fontId="22" fillId="33" borderId="0" applyNumberFormat="false" applyBorder="false" applyAlignment="false" applyProtection="false">
      <alignment vertical="center"/>
    </xf>
    <xf numFmtId="0" fontId="40" fillId="34" borderId="0" applyNumberFormat="false" applyBorder="false" applyAlignment="false" applyProtection="false">
      <alignment vertical="center"/>
    </xf>
    <xf numFmtId="0" fontId="22" fillId="20" borderId="0" applyNumberFormat="false" applyBorder="false" applyAlignment="false" applyProtection="false">
      <alignment vertical="center"/>
    </xf>
    <xf numFmtId="0" fontId="33" fillId="0" borderId="10" applyNumberFormat="false" applyFill="false" applyAlignment="false" applyProtection="false">
      <alignment vertical="center"/>
    </xf>
    <xf numFmtId="0" fontId="36" fillId="21" borderId="0" applyNumberFormat="false" applyBorder="false" applyAlignment="false" applyProtection="false">
      <alignment vertical="center"/>
    </xf>
    <xf numFmtId="0" fontId="34" fillId="18" borderId="11" applyNumberFormat="false" applyAlignment="false" applyProtection="false">
      <alignment vertical="center"/>
    </xf>
    <xf numFmtId="0" fontId="38" fillId="8" borderId="12" applyNumberFormat="false" applyAlignment="false" applyProtection="false">
      <alignment vertical="center"/>
    </xf>
    <xf numFmtId="0" fontId="35" fillId="0" borderId="6"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2" fillId="13"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42" fontId="25" fillId="0" borderId="0" applyFont="false" applyFill="false" applyBorder="false" applyAlignment="false" applyProtection="false">
      <alignment vertical="center"/>
    </xf>
    <xf numFmtId="0" fontId="22" fillId="12" borderId="0" applyNumberFormat="false" applyBorder="false" applyAlignment="false" applyProtection="false">
      <alignment vertical="center"/>
    </xf>
    <xf numFmtId="43" fontId="25"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22" fillId="16"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21" fillId="17" borderId="0" applyNumberFormat="false" applyBorder="false" applyAlignment="false" applyProtection="false">
      <alignment vertical="center"/>
    </xf>
    <xf numFmtId="0" fontId="25" fillId="6" borderId="8" applyNumberFormat="false" applyFont="false" applyAlignment="false" applyProtection="false">
      <alignment vertical="center"/>
    </xf>
    <xf numFmtId="0" fontId="22" fillId="15" borderId="0" applyNumberFormat="false" applyBorder="false" applyAlignment="false" applyProtection="false">
      <alignment vertical="center"/>
    </xf>
    <xf numFmtId="0" fontId="21" fillId="9" borderId="0" applyNumberFormat="false" applyBorder="false" applyAlignment="false" applyProtection="false">
      <alignment vertical="center"/>
    </xf>
    <xf numFmtId="0" fontId="22" fillId="7"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41" fontId="25" fillId="0" borderId="0" applyFont="false" applyFill="false" applyBorder="false" applyAlignment="false" applyProtection="false">
      <alignment vertical="center"/>
    </xf>
    <xf numFmtId="0" fontId="23" fillId="0" borderId="6" applyNumberFormat="false" applyFill="false" applyAlignment="false" applyProtection="false">
      <alignment vertical="center"/>
    </xf>
    <xf numFmtId="0" fontId="22" fillId="5" borderId="0" applyNumberFormat="false" applyBorder="false" applyAlignment="false" applyProtection="false">
      <alignment vertical="center"/>
    </xf>
    <xf numFmtId="0" fontId="31" fillId="0" borderId="13" applyNumberFormat="false" applyFill="false" applyAlignment="false" applyProtection="false">
      <alignment vertical="center"/>
    </xf>
    <xf numFmtId="0" fontId="21" fillId="11" borderId="0" applyNumberFormat="false" applyBorder="false" applyAlignment="false" applyProtection="false">
      <alignment vertical="center"/>
    </xf>
    <xf numFmtId="0" fontId="22" fillId="10" borderId="0" applyNumberFormat="false" applyBorder="false" applyAlignment="false" applyProtection="false">
      <alignment vertical="center"/>
    </xf>
    <xf numFmtId="0" fontId="24" fillId="0" borderId="7" applyNumberFormat="false" applyFill="false" applyAlignment="false" applyProtection="false">
      <alignment vertical="center"/>
    </xf>
  </cellStyleXfs>
  <cellXfs count="61">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177" fontId="0" fillId="0" borderId="0" xfId="0" applyNumberFormat="true" applyProtection="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6" fontId="3" fillId="0" borderId="3" xfId="0" applyNumberFormat="true" applyFont="true" applyBorder="true" applyAlignment="true" applyProtection="true">
      <alignment horizontal="right" vertical="center"/>
      <protection locked="false"/>
    </xf>
    <xf numFmtId="176" fontId="4" fillId="0" borderId="3" xfId="0" applyNumberFormat="true" applyFont="true" applyBorder="true" applyAlignment="true" applyProtection="true">
      <alignment horizontal="right" vertical="center"/>
      <protection locked="false"/>
    </xf>
    <xf numFmtId="177" fontId="3" fillId="0" borderId="3" xfId="0" applyNumberFormat="true" applyFont="true" applyBorder="true" applyAlignment="true" applyProtection="true">
      <alignment horizontal="right" vertical="center" wrapText="true"/>
      <protection locked="false"/>
    </xf>
    <xf numFmtId="177"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177" fontId="2" fillId="0" borderId="3" xfId="0" applyNumberFormat="true" applyFont="true" applyBorder="true" applyAlignment="true" applyProtection="true">
      <alignment horizontal="right" vertical="center" wrapText="true"/>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9"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8"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8"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6" fillId="0" borderId="0" xfId="0" applyFont="true" applyProtection="true">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9" fontId="2" fillId="0" borderId="3" xfId="0" applyNumberFormat="true" applyFont="true" applyBorder="true" applyAlignment="true" applyProtection="true">
      <alignment horizontal="right" vertical="center"/>
      <protection locked="false"/>
    </xf>
    <xf numFmtId="179"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8" fontId="7"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8" fontId="7" fillId="0" borderId="3" xfId="0" applyNumberFormat="true" applyFont="true" applyBorder="true" applyAlignment="true" applyProtection="true">
      <alignment horizontal="right" vertical="center" wrapText="true"/>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7" fillId="0" borderId="0" xfId="0" applyNumberFormat="true" applyFont="true" applyAlignment="true" applyProtection="true">
      <alignment horizontal="lef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8"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center" vertical="center"/>
      <protection locked="false"/>
    </xf>
    <xf numFmtId="0" fontId="10" fillId="0" borderId="0" xfId="0" applyNumberFormat="true" applyFont="true" applyAlignment="true" applyProtection="true">
      <alignment horizontal="left" vertical="center"/>
      <protection locked="false"/>
    </xf>
    <xf numFmtId="0" fontId="11" fillId="0" borderId="0" xfId="0" applyNumberFormat="true" applyFont="true" applyAlignment="true" applyProtection="true">
      <alignment horizontal="left" vertical="center"/>
      <protection locked="false"/>
    </xf>
    <xf numFmtId="0" fontId="12" fillId="0" borderId="0" xfId="0" applyNumberFormat="true" applyFont="true" applyAlignment="true" applyProtection="true">
      <alignment horizontal="right" vertical="center"/>
      <protection locked="false"/>
    </xf>
    <xf numFmtId="0" fontId="13" fillId="0" borderId="0" xfId="0" applyNumberFormat="true" applyFont="true" applyAlignment="true" applyProtection="true">
      <alignment horizontal="center" vertical="center"/>
      <protection locked="false"/>
    </xf>
    <xf numFmtId="0" fontId="14" fillId="0" borderId="0" xfId="0" applyNumberFormat="true" applyFont="true" applyAlignment="true" applyProtection="true">
      <alignment horizontal="left" vertical="center"/>
      <protection locked="false"/>
    </xf>
    <xf numFmtId="0" fontId="15" fillId="0" borderId="0" xfId="0" applyNumberFormat="true" applyFont="true" applyAlignment="true" applyProtection="true">
      <alignment horizontal="center" vertical="center"/>
      <protection locked="false"/>
    </xf>
    <xf numFmtId="0" fontId="9" fillId="0" borderId="0" xfId="0" applyNumberFormat="true" applyFont="true" applyAlignment="true" applyProtection="true">
      <alignment horizontal="left" vertical="center"/>
      <protection locked="false"/>
    </xf>
    <xf numFmtId="0" fontId="16" fillId="0" borderId="0" xfId="0" applyNumberFormat="true" applyFont="true" applyAlignment="true" applyProtection="true">
      <alignment horizontal="center" vertical="center" wrapText="true"/>
      <protection locked="false"/>
    </xf>
    <xf numFmtId="0" fontId="17"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left" vertical="center"/>
      <protection locked="fals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1" sqref="A21:M21"/>
    </sheetView>
  </sheetViews>
  <sheetFormatPr defaultColWidth="9" defaultRowHeight="12.75"/>
  <cols>
    <col min="1" max="12" width="9.42857142857143" customWidth="true"/>
    <col min="13" max="13" width="10.2857142857143" customWidth="true"/>
  </cols>
  <sheetData>
    <row r="1" ht="18.75" customHeight="true" spans="1:13">
      <c r="A1" s="51"/>
      <c r="B1" s="51"/>
      <c r="C1" s="51"/>
      <c r="D1" s="51"/>
      <c r="E1" s="51"/>
      <c r="F1" s="51"/>
      <c r="G1" s="51"/>
      <c r="H1" s="51"/>
      <c r="I1" s="51"/>
      <c r="J1" s="51"/>
      <c r="K1" s="51"/>
      <c r="L1" s="51"/>
      <c r="M1" s="51"/>
    </row>
    <row r="2" ht="18.75" customHeight="true" spans="1:13">
      <c r="A2" s="51"/>
      <c r="B2" s="51"/>
      <c r="C2" s="51"/>
      <c r="D2" s="51"/>
      <c r="E2" s="51"/>
      <c r="F2" s="51"/>
      <c r="G2" s="51"/>
      <c r="H2" s="51"/>
      <c r="I2" s="51"/>
      <c r="J2" s="51"/>
      <c r="K2" s="51"/>
      <c r="L2" s="51"/>
      <c r="M2" s="51"/>
    </row>
    <row r="3" ht="21.75" customHeight="true" spans="1:13">
      <c r="A3" s="52"/>
      <c r="B3" s="2"/>
      <c r="C3" s="2"/>
      <c r="D3" s="2"/>
      <c r="E3" s="2"/>
      <c r="F3" s="58"/>
      <c r="G3" s="2"/>
      <c r="H3" s="2"/>
      <c r="I3" s="2"/>
      <c r="J3" s="2"/>
      <c r="K3" s="2"/>
      <c r="L3" s="2"/>
      <c r="M3" s="60"/>
    </row>
    <row r="4" ht="21.75" customHeight="true" spans="1:13">
      <c r="A4" s="53"/>
      <c r="B4" s="53"/>
      <c r="C4" s="53"/>
      <c r="D4" s="53"/>
      <c r="E4" s="53"/>
      <c r="F4" s="53"/>
      <c r="G4" s="53"/>
      <c r="H4" s="53"/>
      <c r="I4" s="53"/>
      <c r="J4" s="53"/>
      <c r="K4" s="53"/>
      <c r="L4" s="53"/>
      <c r="M4" s="53"/>
    </row>
    <row r="5" ht="46.5" customHeight="true" spans="1:13">
      <c r="A5" s="54" t="s">
        <v>0</v>
      </c>
      <c r="B5" s="54"/>
      <c r="C5" s="54"/>
      <c r="D5" s="54"/>
      <c r="E5" s="54"/>
      <c r="F5" s="54"/>
      <c r="G5" s="54"/>
      <c r="H5" s="54"/>
      <c r="I5" s="54"/>
      <c r="J5" s="54"/>
      <c r="K5" s="54"/>
      <c r="L5" s="54"/>
      <c r="M5" s="54"/>
    </row>
    <row r="6" ht="15.75" customHeight="true" spans="1:13">
      <c r="A6" s="2"/>
      <c r="B6" s="2"/>
      <c r="C6" s="2"/>
      <c r="D6" s="2"/>
      <c r="E6" s="2"/>
      <c r="F6" s="59"/>
      <c r="G6" s="2"/>
      <c r="H6" s="2"/>
      <c r="I6" s="2"/>
      <c r="J6" s="2"/>
      <c r="K6" s="2"/>
      <c r="L6" s="2"/>
      <c r="M6" s="2"/>
    </row>
    <row r="7" ht="15.75" customHeight="true" spans="1:13">
      <c r="A7" s="55"/>
      <c r="B7" s="55"/>
      <c r="C7" s="55"/>
      <c r="D7" s="55"/>
      <c r="E7" s="55"/>
      <c r="F7" s="55"/>
      <c r="G7" s="55"/>
      <c r="H7" s="55"/>
      <c r="I7" s="55"/>
      <c r="J7" s="55"/>
      <c r="K7" s="55"/>
      <c r="L7" s="55"/>
      <c r="M7" s="55"/>
    </row>
    <row r="8" ht="15.75" customHeight="true" spans="1:13">
      <c r="A8" s="2"/>
      <c r="B8" s="2"/>
      <c r="C8" s="2"/>
      <c r="D8" s="2"/>
      <c r="E8" s="2"/>
      <c r="F8" s="59"/>
      <c r="G8" s="2"/>
      <c r="H8" s="2"/>
      <c r="I8" s="2"/>
      <c r="J8" s="2"/>
      <c r="K8" s="2"/>
      <c r="L8" s="2"/>
      <c r="M8" s="2"/>
    </row>
    <row r="9" ht="15.75" customHeight="true" spans="1:13">
      <c r="A9" s="2"/>
      <c r="B9" s="2"/>
      <c r="C9" s="2"/>
      <c r="D9" s="2"/>
      <c r="E9" s="2"/>
      <c r="F9" s="59"/>
      <c r="G9" s="2"/>
      <c r="H9" s="2"/>
      <c r="I9" s="2"/>
      <c r="J9" s="2"/>
      <c r="K9" s="2"/>
      <c r="L9" s="2"/>
      <c r="M9" s="2"/>
    </row>
    <row r="10" ht="15.75" customHeight="true" spans="1:13">
      <c r="A10" s="56" t="s">
        <v>1</v>
      </c>
      <c r="B10" s="56"/>
      <c r="C10" s="56"/>
      <c r="D10" s="56"/>
      <c r="E10" s="56"/>
      <c r="F10" s="56"/>
      <c r="G10" s="56"/>
      <c r="H10" s="56"/>
      <c r="I10" s="56"/>
      <c r="J10" s="56"/>
      <c r="K10" s="56"/>
      <c r="L10" s="56"/>
      <c r="M10" s="56"/>
    </row>
    <row r="11" ht="22.5" customHeight="true" spans="1:13">
      <c r="A11" s="56"/>
      <c r="B11" s="56"/>
      <c r="C11" s="56"/>
      <c r="D11" s="56"/>
      <c r="E11" s="56"/>
      <c r="F11" s="56"/>
      <c r="G11" s="56"/>
      <c r="H11" s="56"/>
      <c r="I11" s="56"/>
      <c r="J11" s="56"/>
      <c r="K11" s="56"/>
      <c r="L11" s="56"/>
      <c r="M11" s="56"/>
    </row>
    <row r="12" ht="22.5" customHeight="true" spans="1:13">
      <c r="A12" s="56"/>
      <c r="B12" s="56"/>
      <c r="C12" s="56"/>
      <c r="D12" s="56"/>
      <c r="E12" s="56"/>
      <c r="F12" s="56"/>
      <c r="G12" s="56"/>
      <c r="H12" s="56"/>
      <c r="I12" s="56"/>
      <c r="J12" s="56"/>
      <c r="K12" s="56"/>
      <c r="L12" s="56"/>
      <c r="M12" s="56"/>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48"/>
      <c r="B20" s="48"/>
      <c r="C20" s="48"/>
      <c r="D20" s="48"/>
      <c r="E20" s="48"/>
      <c r="F20" s="48"/>
      <c r="G20" s="48"/>
      <c r="H20" s="48"/>
      <c r="I20" s="48"/>
      <c r="J20" s="48"/>
      <c r="K20" s="48"/>
      <c r="L20" s="48"/>
      <c r="M20" s="48"/>
    </row>
    <row r="21" ht="22.5" customHeight="true" spans="1:13">
      <c r="A21" s="57"/>
      <c r="B21" s="57"/>
      <c r="C21" s="57"/>
      <c r="D21" s="57"/>
      <c r="E21" s="57"/>
      <c r="F21" s="57"/>
      <c r="G21" s="57"/>
      <c r="H21" s="57"/>
      <c r="I21" s="57"/>
      <c r="J21" s="57"/>
      <c r="K21" s="57"/>
      <c r="L21" s="57"/>
      <c r="M21" s="57"/>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11" sqref="A11"/>
    </sheetView>
  </sheetViews>
  <sheetFormatPr defaultColWidth="9" defaultRowHeight="12.75" outlineLevelCol="6"/>
  <cols>
    <col min="1" max="1" width="25" customWidth="true"/>
    <col min="2" max="2" width="20" customWidth="true"/>
    <col min="3" max="3" width="26.2857142857143" customWidth="true"/>
    <col min="4" max="4" width="18.1428571428571" customWidth="true"/>
    <col min="5" max="5" width="18.4285714285714" customWidth="true"/>
    <col min="6" max="6" width="16.2857142857143" customWidth="true"/>
    <col min="7" max="7" width="19.1428571428571" customWidth="true"/>
  </cols>
  <sheetData>
    <row r="1" ht="18" customHeight="true" spans="1:7">
      <c r="A1" s="36"/>
      <c r="B1" s="36"/>
      <c r="C1" s="36"/>
      <c r="D1" s="36"/>
      <c r="E1" s="36"/>
      <c r="F1" s="29"/>
      <c r="G1" s="29"/>
    </row>
    <row r="2" ht="24" customHeight="true" spans="1:7">
      <c r="A2" s="1" t="s">
        <v>95</v>
      </c>
      <c r="B2" s="1"/>
      <c r="C2" s="1"/>
      <c r="D2" s="1"/>
      <c r="E2" s="1"/>
      <c r="F2" s="1"/>
      <c r="G2" s="1"/>
    </row>
    <row r="4" ht="24" customHeight="true" spans="1:7">
      <c r="A4" s="2"/>
      <c r="B4" s="2"/>
      <c r="C4" s="2"/>
      <c r="D4" s="2"/>
      <c r="E4" s="2"/>
      <c r="F4" s="2"/>
      <c r="G4" s="29" t="s">
        <v>30</v>
      </c>
    </row>
    <row r="6" ht="24" customHeight="true" spans="1:7">
      <c r="A6" s="21" t="s">
        <v>57</v>
      </c>
      <c r="B6" s="21"/>
      <c r="C6" s="21" t="s">
        <v>96</v>
      </c>
      <c r="D6" s="21"/>
      <c r="E6" s="21"/>
      <c r="F6" s="21"/>
      <c r="G6" s="21"/>
    </row>
    <row r="7" ht="24" customHeight="true" spans="1:7">
      <c r="A7" s="7" t="s">
        <v>33</v>
      </c>
      <c r="B7" s="7" t="s">
        <v>34</v>
      </c>
      <c r="C7" s="7" t="s">
        <v>33</v>
      </c>
      <c r="D7" s="7" t="s">
        <v>35</v>
      </c>
      <c r="E7" s="21" t="s">
        <v>97</v>
      </c>
      <c r="F7" s="21" t="s">
        <v>98</v>
      </c>
      <c r="G7" s="21" t="s">
        <v>99</v>
      </c>
    </row>
    <row r="8" hidden="true" customHeight="true" spans="1:7">
      <c r="A8" s="37"/>
      <c r="B8" s="28">
        <f>SUM(B9:B12)</f>
        <v>3876900</v>
      </c>
      <c r="C8" s="37"/>
      <c r="D8" s="38">
        <f>SUM(E8,F8,G8)</f>
        <v>3876900</v>
      </c>
      <c r="E8" s="38">
        <f>SUM(E9:E12)</f>
        <v>3876900</v>
      </c>
      <c r="F8" s="38">
        <f>SUM(F9:F12)</f>
        <v>0</v>
      </c>
      <c r="G8" s="38">
        <f>SUM(G9:G12)</f>
        <v>0</v>
      </c>
    </row>
    <row r="9" ht="30" customHeight="true" spans="1:7">
      <c r="A9" s="39" t="s">
        <v>100</v>
      </c>
      <c r="B9" s="26">
        <v>3876900</v>
      </c>
      <c r="C9" s="25" t="s">
        <v>41</v>
      </c>
      <c r="D9" s="40">
        <f>SUM(E9,F9,G9)</f>
        <v>301000</v>
      </c>
      <c r="E9" s="40">
        <v>301000</v>
      </c>
      <c r="F9" s="40">
        <v>0</v>
      </c>
      <c r="G9" s="40">
        <v>0</v>
      </c>
    </row>
    <row r="10" ht="26" customHeight="true" spans="1:7">
      <c r="A10" s="39" t="s">
        <v>101</v>
      </c>
      <c r="B10" s="26"/>
      <c r="C10" s="25" t="s">
        <v>43</v>
      </c>
      <c r="D10" s="40">
        <f>SUM(E10,F10,G10)</f>
        <v>91700</v>
      </c>
      <c r="E10" s="40">
        <v>91700</v>
      </c>
      <c r="F10" s="40">
        <v>0</v>
      </c>
      <c r="G10" s="40">
        <v>0</v>
      </c>
    </row>
    <row r="11" ht="39" customHeight="true" spans="1:7">
      <c r="A11" s="39" t="s">
        <v>102</v>
      </c>
      <c r="B11" s="26"/>
      <c r="C11" s="25" t="s">
        <v>45</v>
      </c>
      <c r="D11" s="40">
        <f>SUM(E11,F11,G11)</f>
        <v>2769200</v>
      </c>
      <c r="E11" s="40">
        <v>2769200</v>
      </c>
      <c r="F11" s="40">
        <v>0</v>
      </c>
      <c r="G11" s="40">
        <v>0</v>
      </c>
    </row>
    <row r="12" ht="24" customHeight="true" spans="1:7">
      <c r="A12" s="39"/>
      <c r="B12" s="26"/>
      <c r="C12" s="25" t="s">
        <v>47</v>
      </c>
      <c r="D12" s="40">
        <f>SUM(E12,F12,G12)</f>
        <v>715000</v>
      </c>
      <c r="E12" s="40">
        <v>715000</v>
      </c>
      <c r="F12" s="40">
        <v>0</v>
      </c>
      <c r="G12" s="40">
        <v>0</v>
      </c>
    </row>
    <row r="13" ht="24" customHeight="true" spans="1:7">
      <c r="A13" s="24" t="s">
        <v>51</v>
      </c>
      <c r="B13" s="26">
        <f>B8</f>
        <v>3876900</v>
      </c>
      <c r="C13" s="24" t="s">
        <v>52</v>
      </c>
      <c r="D13" s="40">
        <f>D8</f>
        <v>3876900</v>
      </c>
      <c r="E13" s="40">
        <f>E8</f>
        <v>3876900</v>
      </c>
      <c r="F13" s="40">
        <f>F8</f>
        <v>0</v>
      </c>
      <c r="G13" s="40">
        <f>G8</f>
        <v>0</v>
      </c>
    </row>
  </sheetData>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A4" sqref="A4:F4"/>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9"/>
      <c r="F1" s="29"/>
      <c r="G1" s="29"/>
    </row>
    <row r="2" ht="22.5" customHeight="true" spans="1:7">
      <c r="A2" s="1" t="s">
        <v>103</v>
      </c>
      <c r="B2" s="1"/>
      <c r="C2" s="1"/>
      <c r="D2" s="1"/>
      <c r="E2" s="1"/>
      <c r="F2" s="1"/>
      <c r="G2" s="1"/>
    </row>
    <row r="3" ht="7.5" customHeight="true" spans="1:7">
      <c r="A3" s="2"/>
      <c r="B3" s="2"/>
      <c r="C3" s="2"/>
      <c r="D3" s="2"/>
      <c r="E3" s="29"/>
      <c r="F3" s="29"/>
      <c r="G3" s="2"/>
    </row>
    <row r="4" ht="24" customHeight="true" spans="1:7">
      <c r="A4" s="2"/>
      <c r="B4" s="2"/>
      <c r="C4" s="2"/>
      <c r="D4" s="2"/>
      <c r="E4" s="2"/>
      <c r="F4" s="2"/>
      <c r="G4" s="29" t="s">
        <v>30</v>
      </c>
    </row>
    <row r="5" ht="7.5" customHeight="true" spans="1:7">
      <c r="A5" s="33"/>
      <c r="B5" s="33"/>
      <c r="C5" s="33"/>
      <c r="D5" s="33"/>
      <c r="E5" s="29"/>
      <c r="F5" s="29"/>
      <c r="G5" s="2"/>
    </row>
    <row r="6" ht="24" customHeight="true" spans="1:7">
      <c r="A6" s="21" t="s">
        <v>33</v>
      </c>
      <c r="B6" s="21"/>
      <c r="C6" s="21"/>
      <c r="D6" s="21"/>
      <c r="E6" s="21" t="s">
        <v>104</v>
      </c>
      <c r="F6" s="21"/>
      <c r="G6" s="21"/>
    </row>
    <row r="7" ht="24" customHeight="true" spans="1:7">
      <c r="A7" s="30" t="s">
        <v>55</v>
      </c>
      <c r="B7" s="30"/>
      <c r="C7" s="30"/>
      <c r="D7" s="21" t="s">
        <v>56</v>
      </c>
      <c r="E7" s="21" t="s">
        <v>35</v>
      </c>
      <c r="F7" s="6" t="s">
        <v>36</v>
      </c>
      <c r="G7" s="21" t="s">
        <v>37</v>
      </c>
    </row>
    <row r="8" ht="24" customHeight="true" spans="1:7">
      <c r="A8" s="21" t="s">
        <v>61</v>
      </c>
      <c r="B8" s="21" t="s">
        <v>62</v>
      </c>
      <c r="C8" s="21" t="s">
        <v>63</v>
      </c>
      <c r="D8" s="21"/>
      <c r="E8" s="21"/>
      <c r="F8" s="6"/>
      <c r="G8" s="21"/>
    </row>
    <row r="9" hidden="true" customHeight="true" spans="1:7">
      <c r="A9" s="20"/>
      <c r="B9" s="20"/>
      <c r="C9" s="20"/>
      <c r="D9" s="20"/>
      <c r="E9" s="35"/>
      <c r="F9" s="35" t="s">
        <v>3</v>
      </c>
      <c r="G9" s="35" t="s">
        <v>3</v>
      </c>
    </row>
    <row r="10" ht="24" customHeight="true" spans="1:7">
      <c r="A10" s="27" t="s">
        <v>64</v>
      </c>
      <c r="B10" s="27" t="s">
        <v>3</v>
      </c>
      <c r="C10" s="27" t="s">
        <v>3</v>
      </c>
      <c r="D10" s="25" t="s">
        <v>65</v>
      </c>
      <c r="E10" s="28">
        <f t="shared" ref="E10:E27" si="0">SUM(F10,G10)</f>
        <v>301000</v>
      </c>
      <c r="F10" s="28">
        <v>286000</v>
      </c>
      <c r="G10" s="28">
        <v>15000</v>
      </c>
    </row>
    <row r="11" ht="24" customHeight="true" spans="1:7">
      <c r="A11" s="27" t="s">
        <v>64</v>
      </c>
      <c r="B11" s="27" t="s">
        <v>66</v>
      </c>
      <c r="C11" s="27" t="s">
        <v>3</v>
      </c>
      <c r="D11" s="25" t="s">
        <v>67</v>
      </c>
      <c r="E11" s="28">
        <f t="shared" si="0"/>
        <v>15000</v>
      </c>
      <c r="F11" s="28">
        <v>0</v>
      </c>
      <c r="G11" s="28">
        <v>15000</v>
      </c>
    </row>
    <row r="12" ht="24" customHeight="true" spans="1:7">
      <c r="A12" s="27" t="s">
        <v>64</v>
      </c>
      <c r="B12" s="27" t="s">
        <v>66</v>
      </c>
      <c r="C12" s="27" t="s">
        <v>68</v>
      </c>
      <c r="D12" s="25" t="s">
        <v>69</v>
      </c>
      <c r="E12" s="28">
        <f t="shared" si="0"/>
        <v>15000</v>
      </c>
      <c r="F12" s="28">
        <v>0</v>
      </c>
      <c r="G12" s="28">
        <v>15000</v>
      </c>
    </row>
    <row r="13" ht="24" customHeight="true" spans="1:7">
      <c r="A13" s="27" t="s">
        <v>64</v>
      </c>
      <c r="B13" s="27" t="s">
        <v>70</v>
      </c>
      <c r="C13" s="27" t="s">
        <v>3</v>
      </c>
      <c r="D13" s="25" t="s">
        <v>71</v>
      </c>
      <c r="E13" s="28">
        <f t="shared" si="0"/>
        <v>286000</v>
      </c>
      <c r="F13" s="28">
        <v>286000</v>
      </c>
      <c r="G13" s="28">
        <v>0</v>
      </c>
    </row>
    <row r="14" ht="24" customHeight="true" spans="1:7">
      <c r="A14" s="27" t="s">
        <v>64</v>
      </c>
      <c r="B14" s="27" t="s">
        <v>70</v>
      </c>
      <c r="C14" s="27" t="s">
        <v>70</v>
      </c>
      <c r="D14" s="25" t="s">
        <v>72</v>
      </c>
      <c r="E14" s="28">
        <f t="shared" si="0"/>
        <v>190700</v>
      </c>
      <c r="F14" s="28">
        <v>190700</v>
      </c>
      <c r="G14" s="28">
        <v>0</v>
      </c>
    </row>
    <row r="15" ht="24" customHeight="true" spans="1:7">
      <c r="A15" s="27" t="s">
        <v>64</v>
      </c>
      <c r="B15" s="27" t="s">
        <v>70</v>
      </c>
      <c r="C15" s="27" t="s">
        <v>73</v>
      </c>
      <c r="D15" s="25" t="s">
        <v>74</v>
      </c>
      <c r="E15" s="28">
        <f t="shared" si="0"/>
        <v>95300</v>
      </c>
      <c r="F15" s="28">
        <v>95300</v>
      </c>
      <c r="G15" s="28">
        <v>0</v>
      </c>
    </row>
    <row r="16" ht="24" customHeight="true" spans="1:7">
      <c r="A16" s="27" t="s">
        <v>75</v>
      </c>
      <c r="B16" s="27" t="s">
        <v>3</v>
      </c>
      <c r="C16" s="27" t="s">
        <v>3</v>
      </c>
      <c r="D16" s="25" t="s">
        <v>76</v>
      </c>
      <c r="E16" s="28">
        <f t="shared" si="0"/>
        <v>91700</v>
      </c>
      <c r="F16" s="28">
        <v>91700</v>
      </c>
      <c r="G16" s="28">
        <v>0</v>
      </c>
    </row>
    <row r="17" ht="24" customHeight="true" spans="1:7">
      <c r="A17" s="27" t="s">
        <v>75</v>
      </c>
      <c r="B17" s="27" t="s">
        <v>77</v>
      </c>
      <c r="C17" s="27" t="s">
        <v>3</v>
      </c>
      <c r="D17" s="25" t="s">
        <v>78</v>
      </c>
      <c r="E17" s="28">
        <f t="shared" si="0"/>
        <v>91700</v>
      </c>
      <c r="F17" s="28">
        <v>91700</v>
      </c>
      <c r="G17" s="28">
        <v>0</v>
      </c>
    </row>
    <row r="18" ht="24" customHeight="true" spans="1:7">
      <c r="A18" s="27" t="s">
        <v>75</v>
      </c>
      <c r="B18" s="27" t="s">
        <v>77</v>
      </c>
      <c r="C18" s="27" t="s">
        <v>66</v>
      </c>
      <c r="D18" s="25" t="s">
        <v>79</v>
      </c>
      <c r="E18" s="28">
        <f t="shared" si="0"/>
        <v>91700</v>
      </c>
      <c r="F18" s="28">
        <v>91700</v>
      </c>
      <c r="G18" s="28">
        <v>0</v>
      </c>
    </row>
    <row r="19" ht="24" customHeight="true" spans="1:7">
      <c r="A19" s="27" t="s">
        <v>80</v>
      </c>
      <c r="B19" s="27" t="s">
        <v>3</v>
      </c>
      <c r="C19" s="27" t="s">
        <v>3</v>
      </c>
      <c r="D19" s="25" t="s">
        <v>81</v>
      </c>
      <c r="E19" s="28">
        <f t="shared" si="0"/>
        <v>2769200</v>
      </c>
      <c r="F19" s="28">
        <v>2347200</v>
      </c>
      <c r="G19" s="28">
        <v>422000</v>
      </c>
    </row>
    <row r="20" ht="24" customHeight="true" spans="1:7">
      <c r="A20" s="27" t="s">
        <v>80</v>
      </c>
      <c r="B20" s="27" t="s">
        <v>66</v>
      </c>
      <c r="C20" s="27" t="s">
        <v>3</v>
      </c>
      <c r="D20" s="25" t="s">
        <v>82</v>
      </c>
      <c r="E20" s="28">
        <f t="shared" si="0"/>
        <v>2769200</v>
      </c>
      <c r="F20" s="28">
        <v>2347200</v>
      </c>
      <c r="G20" s="28">
        <v>422000</v>
      </c>
    </row>
    <row r="21" ht="24" customHeight="true" spans="1:7">
      <c r="A21" s="27" t="s">
        <v>80</v>
      </c>
      <c r="B21" s="27" t="s">
        <v>66</v>
      </c>
      <c r="C21" s="27" t="s">
        <v>66</v>
      </c>
      <c r="D21" s="25" t="s">
        <v>83</v>
      </c>
      <c r="E21" s="28">
        <f t="shared" si="0"/>
        <v>2347200</v>
      </c>
      <c r="F21" s="28">
        <v>2347200</v>
      </c>
      <c r="G21" s="28">
        <v>0</v>
      </c>
    </row>
    <row r="22" ht="24" customHeight="true" spans="1:7">
      <c r="A22" s="27" t="s">
        <v>80</v>
      </c>
      <c r="B22" s="27" t="s">
        <v>66</v>
      </c>
      <c r="C22" s="27" t="s">
        <v>84</v>
      </c>
      <c r="D22" s="25" t="s">
        <v>85</v>
      </c>
      <c r="E22" s="28">
        <f t="shared" si="0"/>
        <v>422000</v>
      </c>
      <c r="F22" s="28">
        <v>0</v>
      </c>
      <c r="G22" s="28">
        <v>422000</v>
      </c>
    </row>
    <row r="23" ht="24" customHeight="true" spans="1:7">
      <c r="A23" s="27" t="s">
        <v>86</v>
      </c>
      <c r="B23" s="27" t="s">
        <v>3</v>
      </c>
      <c r="C23" s="27" t="s">
        <v>3</v>
      </c>
      <c r="D23" s="25" t="s">
        <v>87</v>
      </c>
      <c r="E23" s="28">
        <f t="shared" si="0"/>
        <v>715000</v>
      </c>
      <c r="F23" s="28">
        <v>715000</v>
      </c>
      <c r="G23" s="28">
        <v>0</v>
      </c>
    </row>
    <row r="24" ht="24" customHeight="true" spans="1:7">
      <c r="A24" s="27" t="s">
        <v>86</v>
      </c>
      <c r="B24" s="27" t="s">
        <v>88</v>
      </c>
      <c r="C24" s="27" t="s">
        <v>3</v>
      </c>
      <c r="D24" s="25" t="s">
        <v>89</v>
      </c>
      <c r="E24" s="28">
        <f t="shared" si="0"/>
        <v>715000</v>
      </c>
      <c r="F24" s="28">
        <v>715000</v>
      </c>
      <c r="G24" s="28">
        <v>0</v>
      </c>
    </row>
    <row r="25" ht="24" customHeight="true" spans="1:7">
      <c r="A25" s="27" t="s">
        <v>86</v>
      </c>
      <c r="B25" s="27" t="s">
        <v>88</v>
      </c>
      <c r="C25" s="27" t="s">
        <v>66</v>
      </c>
      <c r="D25" s="25" t="s">
        <v>90</v>
      </c>
      <c r="E25" s="28">
        <f t="shared" si="0"/>
        <v>330000</v>
      </c>
      <c r="F25" s="28">
        <v>330000</v>
      </c>
      <c r="G25" s="28">
        <v>0</v>
      </c>
    </row>
    <row r="26" ht="24" customHeight="true" spans="1:7">
      <c r="A26" s="27" t="s">
        <v>86</v>
      </c>
      <c r="B26" s="27" t="s">
        <v>88</v>
      </c>
      <c r="C26" s="27" t="s">
        <v>91</v>
      </c>
      <c r="D26" s="25" t="s">
        <v>92</v>
      </c>
      <c r="E26" s="28">
        <f t="shared" si="0"/>
        <v>385000</v>
      </c>
      <c r="F26" s="28">
        <v>385000</v>
      </c>
      <c r="G26" s="28">
        <v>0</v>
      </c>
    </row>
    <row r="27" ht="24" customHeight="true" spans="1:7">
      <c r="A27" s="27" t="s">
        <v>35</v>
      </c>
      <c r="B27" s="27"/>
      <c r="C27" s="27"/>
      <c r="D27" s="27"/>
      <c r="E27" s="28">
        <f t="shared" si="0"/>
        <v>3876900</v>
      </c>
      <c r="F27" s="28">
        <v>3439900</v>
      </c>
      <c r="G27" s="28">
        <v>437000</v>
      </c>
    </row>
  </sheetData>
  <sheetProtection password="CC3D" sheet="1"/>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D34" sqref="D34"/>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9"/>
      <c r="F1" s="29"/>
      <c r="G1" s="29"/>
    </row>
    <row r="2" ht="24" customHeight="true" spans="1:7">
      <c r="A2" s="1" t="s">
        <v>105</v>
      </c>
      <c r="B2" s="1"/>
      <c r="C2" s="1"/>
      <c r="D2" s="1"/>
      <c r="E2" s="1"/>
      <c r="F2" s="1"/>
      <c r="G2" s="1"/>
    </row>
    <row r="3" ht="7.5" customHeight="true" spans="1:7">
      <c r="A3" s="2"/>
      <c r="B3" s="2"/>
      <c r="C3" s="2"/>
      <c r="D3" s="2"/>
      <c r="E3" s="29"/>
      <c r="F3" s="29"/>
      <c r="G3" s="2"/>
    </row>
    <row r="4" ht="24" customHeight="true" spans="1:7">
      <c r="A4" s="32"/>
      <c r="B4" s="32"/>
      <c r="C4" s="32"/>
      <c r="D4" s="32"/>
      <c r="E4" s="32"/>
      <c r="F4" s="29"/>
      <c r="G4" s="29" t="s">
        <v>30</v>
      </c>
    </row>
    <row r="5" ht="7.5" customHeight="true" spans="1:7">
      <c r="A5" s="33"/>
      <c r="B5" s="33"/>
      <c r="C5" s="33"/>
      <c r="D5" s="33"/>
      <c r="E5" s="29"/>
      <c r="F5" s="29"/>
      <c r="G5" s="2"/>
    </row>
    <row r="6" ht="24" customHeight="true" spans="1:7">
      <c r="A6" s="21" t="s">
        <v>33</v>
      </c>
      <c r="B6" s="21"/>
      <c r="C6" s="21"/>
      <c r="D6" s="21"/>
      <c r="E6" s="21" t="s">
        <v>106</v>
      </c>
      <c r="F6" s="21"/>
      <c r="G6" s="21"/>
    </row>
    <row r="7" ht="24" customHeight="true" spans="1:7">
      <c r="A7" s="30" t="s">
        <v>55</v>
      </c>
      <c r="B7" s="30"/>
      <c r="C7" s="30"/>
      <c r="D7" s="21" t="s">
        <v>56</v>
      </c>
      <c r="E7" s="21" t="s">
        <v>35</v>
      </c>
      <c r="F7" s="7" t="s">
        <v>36</v>
      </c>
      <c r="G7" s="21" t="s">
        <v>37</v>
      </c>
    </row>
    <row r="8" ht="24" customHeight="true" spans="1:7">
      <c r="A8" s="21" t="s">
        <v>61</v>
      </c>
      <c r="B8" s="21" t="s">
        <v>62</v>
      </c>
      <c r="C8" s="21" t="s">
        <v>63</v>
      </c>
      <c r="D8" s="21"/>
      <c r="E8" s="21"/>
      <c r="F8" s="7"/>
      <c r="G8" s="21"/>
    </row>
    <row r="9" hidden="true" customHeight="true" spans="1:7">
      <c r="A9" s="20"/>
      <c r="B9" s="20"/>
      <c r="C9" s="20"/>
      <c r="D9" s="20"/>
      <c r="E9" s="34"/>
      <c r="F9" s="34" t="s">
        <v>3</v>
      </c>
      <c r="G9" s="34" t="s">
        <v>3</v>
      </c>
    </row>
    <row r="10" ht="24" customHeight="true" spans="1:7">
      <c r="A10" s="27" t="s">
        <v>3</v>
      </c>
      <c r="B10" s="27" t="s">
        <v>3</v>
      </c>
      <c r="C10" s="27" t="s">
        <v>3</v>
      </c>
      <c r="D10" s="25" t="s">
        <v>3</v>
      </c>
      <c r="E10" s="28">
        <f>SUM(F10,G10)</f>
        <v>0</v>
      </c>
      <c r="F10" s="28" t="s">
        <v>3</v>
      </c>
      <c r="G10" s="28" t="s">
        <v>3</v>
      </c>
    </row>
    <row r="11" ht="24" customHeight="true" spans="1:7">
      <c r="A11" s="27" t="s">
        <v>35</v>
      </c>
      <c r="B11" s="27"/>
      <c r="C11" s="27"/>
      <c r="D11" s="27"/>
      <c r="E11" s="28">
        <f>SUM(F11,G11)</f>
        <v>0</v>
      </c>
      <c r="F11" s="28" t="s">
        <v>3</v>
      </c>
      <c r="G11" s="28" t="s">
        <v>3</v>
      </c>
    </row>
    <row r="12" ht="13.5" spans="1:1">
      <c r="A12" s="31" t="s">
        <v>107</v>
      </c>
    </row>
    <row r="13" ht="24" customHeight="true" spans="4:4">
      <c r="D13" s="13"/>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E33" sqref="E33"/>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9"/>
      <c r="F1" s="29"/>
      <c r="G1" s="29"/>
    </row>
    <row r="2" ht="24" customHeight="true" spans="1:7">
      <c r="A2" s="1" t="s">
        <v>108</v>
      </c>
      <c r="B2" s="1"/>
      <c r="C2" s="1"/>
      <c r="D2" s="1"/>
      <c r="E2" s="1"/>
      <c r="F2" s="1"/>
      <c r="G2" s="1"/>
    </row>
    <row r="4" ht="24" customHeight="true" spans="1:7">
      <c r="A4" s="2"/>
      <c r="B4" s="2"/>
      <c r="C4" s="2"/>
      <c r="D4" s="2"/>
      <c r="E4" s="2"/>
      <c r="F4" s="2"/>
      <c r="G4" s="29" t="s">
        <v>30</v>
      </c>
    </row>
    <row r="5" ht="7.5" customHeight="true" spans="1:7">
      <c r="A5" s="20"/>
      <c r="B5" s="20"/>
      <c r="C5" s="20"/>
      <c r="D5" s="20"/>
      <c r="E5" s="20"/>
      <c r="F5" s="20"/>
      <c r="G5" s="20"/>
    </row>
    <row r="6" ht="24" customHeight="true" spans="1:7">
      <c r="A6" s="21" t="s">
        <v>33</v>
      </c>
      <c r="B6" s="21"/>
      <c r="C6" s="21"/>
      <c r="D6" s="21"/>
      <c r="E6" s="21" t="s">
        <v>109</v>
      </c>
      <c r="F6" s="21"/>
      <c r="G6" s="21"/>
    </row>
    <row r="7" ht="24" customHeight="true" spans="1:7">
      <c r="A7" s="30" t="s">
        <v>55</v>
      </c>
      <c r="B7" s="30"/>
      <c r="C7" s="30"/>
      <c r="D7" s="21" t="s">
        <v>56</v>
      </c>
      <c r="E7" s="21" t="s">
        <v>35</v>
      </c>
      <c r="F7" s="6" t="s">
        <v>36</v>
      </c>
      <c r="G7" s="21" t="s">
        <v>37</v>
      </c>
    </row>
    <row r="8" ht="24" customHeight="true" spans="1:7">
      <c r="A8" s="21" t="s">
        <v>61</v>
      </c>
      <c r="B8" s="21" t="s">
        <v>62</v>
      </c>
      <c r="C8" s="21" t="s">
        <v>63</v>
      </c>
      <c r="D8" s="21"/>
      <c r="E8" s="21"/>
      <c r="F8" s="6"/>
      <c r="G8" s="21"/>
    </row>
    <row r="9" ht="24" customHeight="true" spans="1:7">
      <c r="A9" s="27" t="s">
        <v>3</v>
      </c>
      <c r="B9" s="27" t="s">
        <v>3</v>
      </c>
      <c r="C9" s="27" t="s">
        <v>3</v>
      </c>
      <c r="D9" s="25" t="s">
        <v>3</v>
      </c>
      <c r="E9" s="28">
        <f>SUM(F9,G9)</f>
        <v>0</v>
      </c>
      <c r="F9" s="28" t="s">
        <v>3</v>
      </c>
      <c r="G9" s="28" t="s">
        <v>3</v>
      </c>
    </row>
    <row r="10" ht="24" customHeight="true" spans="1:7">
      <c r="A10" s="27" t="s">
        <v>35</v>
      </c>
      <c r="B10" s="27"/>
      <c r="C10" s="27"/>
      <c r="D10" s="27"/>
      <c r="E10" s="28">
        <f>SUM(F10,G10)</f>
        <v>0</v>
      </c>
      <c r="F10" s="28" t="s">
        <v>3</v>
      </c>
      <c r="G10" s="28" t="s">
        <v>3</v>
      </c>
    </row>
    <row r="11" ht="13.5" spans="1:1">
      <c r="A11" s="31" t="s">
        <v>110</v>
      </c>
    </row>
    <row r="13" ht="24" customHeight="true" spans="4:4">
      <c r="D13" s="13"/>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7"/>
  <sheetViews>
    <sheetView topLeftCell="A5" workbookViewId="0">
      <selection activeCell="A4" sqref="A4:E4"/>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4"/>
    </row>
    <row r="2" ht="22.5" customHeight="true" spans="1:6">
      <c r="A2" s="1" t="s">
        <v>111</v>
      </c>
      <c r="B2" s="1"/>
      <c r="C2" s="1"/>
      <c r="D2" s="1"/>
      <c r="E2" s="1"/>
      <c r="F2" s="1"/>
    </row>
    <row r="3" ht="7.5" customHeight="true" spans="1:6">
      <c r="A3" s="20"/>
      <c r="B3" s="20"/>
      <c r="C3" s="20"/>
      <c r="D3" s="20"/>
      <c r="E3" s="20"/>
      <c r="F3" s="20"/>
    </row>
    <row r="4" ht="24" customHeight="true" spans="1:6">
      <c r="A4" s="2"/>
      <c r="B4" s="2"/>
      <c r="C4" s="2"/>
      <c r="D4" s="2"/>
      <c r="E4" s="2"/>
      <c r="F4" s="29" t="s">
        <v>30</v>
      </c>
    </row>
    <row r="5" ht="7.5" customHeight="true" spans="1:6">
      <c r="A5" s="20"/>
      <c r="B5" s="20"/>
      <c r="C5" s="20"/>
      <c r="D5" s="20"/>
      <c r="E5" s="20"/>
      <c r="F5" s="20"/>
    </row>
    <row r="6" ht="24" customHeight="true" spans="1:6">
      <c r="A6" s="21" t="s">
        <v>33</v>
      </c>
      <c r="B6" s="21"/>
      <c r="C6" s="21"/>
      <c r="D6" s="21" t="s">
        <v>112</v>
      </c>
      <c r="E6" s="21"/>
      <c r="F6" s="21"/>
    </row>
    <row r="7" ht="24" customHeight="true" spans="1:6">
      <c r="A7" s="21" t="s">
        <v>113</v>
      </c>
      <c r="B7" s="21"/>
      <c r="C7" s="21" t="s">
        <v>114</v>
      </c>
      <c r="D7" s="22" t="s">
        <v>35</v>
      </c>
      <c r="E7" s="22" t="s">
        <v>38</v>
      </c>
      <c r="F7" s="22" t="s">
        <v>39</v>
      </c>
    </row>
    <row r="8" ht="24" customHeight="true" spans="1:6">
      <c r="A8" s="21" t="s">
        <v>61</v>
      </c>
      <c r="B8" s="21" t="s">
        <v>62</v>
      </c>
      <c r="C8" s="21"/>
      <c r="D8" s="22"/>
      <c r="E8" s="22"/>
      <c r="F8" s="22"/>
    </row>
    <row r="9" hidden="true" customHeight="true" spans="1:6">
      <c r="A9" s="20" t="s">
        <v>3</v>
      </c>
      <c r="B9" s="20"/>
      <c r="C9" s="20"/>
      <c r="D9" s="23"/>
      <c r="E9" s="23" t="s">
        <v>3</v>
      </c>
      <c r="F9" s="23" t="s">
        <v>3</v>
      </c>
    </row>
    <row r="10" ht="24" customHeight="true" spans="1:6">
      <c r="A10" s="24" t="s">
        <v>115</v>
      </c>
      <c r="B10" s="24" t="s">
        <v>3</v>
      </c>
      <c r="C10" s="25" t="s">
        <v>116</v>
      </c>
      <c r="D10" s="26">
        <f t="shared" ref="D10:D27" si="0">SUM(E10,F10)</f>
        <v>3270600</v>
      </c>
      <c r="E10" s="26">
        <v>3270600</v>
      </c>
      <c r="F10" s="26">
        <v>0</v>
      </c>
    </row>
    <row r="11" ht="24" customHeight="true" spans="1:6">
      <c r="A11" s="24" t="s">
        <v>115</v>
      </c>
      <c r="B11" s="24" t="s">
        <v>66</v>
      </c>
      <c r="C11" s="25" t="s">
        <v>117</v>
      </c>
      <c r="D11" s="26">
        <f t="shared" si="0"/>
        <v>332000</v>
      </c>
      <c r="E11" s="26">
        <v>332000</v>
      </c>
      <c r="F11" s="26">
        <v>0</v>
      </c>
    </row>
    <row r="12" ht="24" customHeight="true" spans="1:6">
      <c r="A12" s="24" t="s">
        <v>115</v>
      </c>
      <c r="B12" s="24" t="s">
        <v>88</v>
      </c>
      <c r="C12" s="25" t="s">
        <v>118</v>
      </c>
      <c r="D12" s="26">
        <f t="shared" si="0"/>
        <v>1556400</v>
      </c>
      <c r="E12" s="26">
        <v>1556400</v>
      </c>
      <c r="F12" s="26">
        <v>0</v>
      </c>
    </row>
    <row r="13" ht="24" customHeight="true" spans="1:6">
      <c r="A13" s="24" t="s">
        <v>115</v>
      </c>
      <c r="B13" s="24" t="s">
        <v>91</v>
      </c>
      <c r="C13" s="25" t="s">
        <v>119</v>
      </c>
      <c r="D13" s="26">
        <f t="shared" si="0"/>
        <v>550000</v>
      </c>
      <c r="E13" s="26">
        <v>550000</v>
      </c>
      <c r="F13" s="26">
        <v>0</v>
      </c>
    </row>
    <row r="14" ht="24" customHeight="true" spans="1:6">
      <c r="A14" s="24" t="s">
        <v>115</v>
      </c>
      <c r="B14" s="24" t="s">
        <v>120</v>
      </c>
      <c r="C14" s="25" t="s">
        <v>121</v>
      </c>
      <c r="D14" s="26">
        <f t="shared" si="0"/>
        <v>190700</v>
      </c>
      <c r="E14" s="26">
        <v>190700</v>
      </c>
      <c r="F14" s="26">
        <v>0</v>
      </c>
    </row>
    <row r="15" ht="24" customHeight="true" spans="1:6">
      <c r="A15" s="24" t="s">
        <v>115</v>
      </c>
      <c r="B15" s="24" t="s">
        <v>122</v>
      </c>
      <c r="C15" s="25" t="s">
        <v>123</v>
      </c>
      <c r="D15" s="26">
        <f t="shared" si="0"/>
        <v>95300</v>
      </c>
      <c r="E15" s="26">
        <v>95300</v>
      </c>
      <c r="F15" s="26">
        <v>0</v>
      </c>
    </row>
    <row r="16" ht="24" customHeight="true" spans="1:6">
      <c r="A16" s="24" t="s">
        <v>115</v>
      </c>
      <c r="B16" s="24" t="s">
        <v>124</v>
      </c>
      <c r="C16" s="25" t="s">
        <v>125</v>
      </c>
      <c r="D16" s="26">
        <f t="shared" si="0"/>
        <v>91700</v>
      </c>
      <c r="E16" s="26">
        <v>91700</v>
      </c>
      <c r="F16" s="26">
        <v>0</v>
      </c>
    </row>
    <row r="17" ht="24" customHeight="true" spans="1:6">
      <c r="A17" s="24" t="s">
        <v>115</v>
      </c>
      <c r="B17" s="24" t="s">
        <v>126</v>
      </c>
      <c r="C17" s="25" t="s">
        <v>127</v>
      </c>
      <c r="D17" s="26">
        <f t="shared" si="0"/>
        <v>1900</v>
      </c>
      <c r="E17" s="26">
        <v>1900</v>
      </c>
      <c r="F17" s="26">
        <v>0</v>
      </c>
    </row>
    <row r="18" ht="24" customHeight="true" spans="1:6">
      <c r="A18" s="24" t="s">
        <v>115</v>
      </c>
      <c r="B18" s="24" t="s">
        <v>128</v>
      </c>
      <c r="C18" s="25" t="s">
        <v>90</v>
      </c>
      <c r="D18" s="26">
        <f t="shared" si="0"/>
        <v>330000</v>
      </c>
      <c r="E18" s="26">
        <v>330000</v>
      </c>
      <c r="F18" s="26">
        <v>0</v>
      </c>
    </row>
    <row r="19" ht="24" customHeight="true" spans="1:6">
      <c r="A19" s="24" t="s">
        <v>115</v>
      </c>
      <c r="B19" s="24" t="s">
        <v>68</v>
      </c>
      <c r="C19" s="25" t="s">
        <v>129</v>
      </c>
      <c r="D19" s="26">
        <f t="shared" si="0"/>
        <v>122600</v>
      </c>
      <c r="E19" s="26">
        <v>122600</v>
      </c>
      <c r="F19" s="26">
        <v>0</v>
      </c>
    </row>
    <row r="20" ht="24" customHeight="true" spans="1:6">
      <c r="A20" s="24" t="s">
        <v>130</v>
      </c>
      <c r="B20" s="24" t="s">
        <v>3</v>
      </c>
      <c r="C20" s="25" t="s">
        <v>131</v>
      </c>
      <c r="D20" s="26">
        <f t="shared" si="0"/>
        <v>169300</v>
      </c>
      <c r="E20" s="26">
        <v>0</v>
      </c>
      <c r="F20" s="26">
        <v>169300</v>
      </c>
    </row>
    <row r="21" ht="24" customHeight="true" spans="1:6">
      <c r="A21" s="24" t="s">
        <v>130</v>
      </c>
      <c r="B21" s="24" t="s">
        <v>66</v>
      </c>
      <c r="C21" s="25" t="s">
        <v>132</v>
      </c>
      <c r="D21" s="26">
        <f t="shared" si="0"/>
        <v>39500</v>
      </c>
      <c r="E21" s="26">
        <v>0</v>
      </c>
      <c r="F21" s="26">
        <v>39500</v>
      </c>
    </row>
    <row r="22" ht="24" customHeight="true" spans="1:6">
      <c r="A22" s="24" t="s">
        <v>130</v>
      </c>
      <c r="B22" s="24" t="s">
        <v>77</v>
      </c>
      <c r="C22" s="25" t="s">
        <v>133</v>
      </c>
      <c r="D22" s="26">
        <f t="shared" si="0"/>
        <v>2000</v>
      </c>
      <c r="E22" s="26">
        <v>0</v>
      </c>
      <c r="F22" s="26">
        <v>2000</v>
      </c>
    </row>
    <row r="23" ht="24" customHeight="true" spans="1:6">
      <c r="A23" s="24" t="s">
        <v>130</v>
      </c>
      <c r="B23" s="24" t="s">
        <v>134</v>
      </c>
      <c r="C23" s="25" t="s">
        <v>135</v>
      </c>
      <c r="D23" s="26">
        <f t="shared" si="0"/>
        <v>2000</v>
      </c>
      <c r="E23" s="26">
        <v>0</v>
      </c>
      <c r="F23" s="26">
        <v>2000</v>
      </c>
    </row>
    <row r="24" ht="24" customHeight="true" spans="1:6">
      <c r="A24" s="24" t="s">
        <v>130</v>
      </c>
      <c r="B24" s="24" t="s">
        <v>136</v>
      </c>
      <c r="C24" s="25" t="s">
        <v>137</v>
      </c>
      <c r="D24" s="26">
        <f t="shared" si="0"/>
        <v>28840</v>
      </c>
      <c r="E24" s="26">
        <v>0</v>
      </c>
      <c r="F24" s="26">
        <v>28840</v>
      </c>
    </row>
    <row r="25" ht="24" customHeight="true" spans="1:6">
      <c r="A25" s="24" t="s">
        <v>130</v>
      </c>
      <c r="B25" s="24" t="s">
        <v>138</v>
      </c>
      <c r="C25" s="25" t="s">
        <v>139</v>
      </c>
      <c r="D25" s="26">
        <f t="shared" si="0"/>
        <v>34560</v>
      </c>
      <c r="E25" s="26">
        <v>0</v>
      </c>
      <c r="F25" s="26">
        <v>34560</v>
      </c>
    </row>
    <row r="26" ht="24" customHeight="true" spans="1:6">
      <c r="A26" s="24" t="s">
        <v>130</v>
      </c>
      <c r="B26" s="24" t="s">
        <v>140</v>
      </c>
      <c r="C26" s="25" t="s">
        <v>141</v>
      </c>
      <c r="D26" s="26">
        <f t="shared" si="0"/>
        <v>62400</v>
      </c>
      <c r="E26" s="26">
        <v>0</v>
      </c>
      <c r="F26" s="26">
        <v>62400</v>
      </c>
    </row>
    <row r="27" ht="24" customHeight="true" spans="1:6">
      <c r="A27" s="27" t="s">
        <v>35</v>
      </c>
      <c r="B27" s="27"/>
      <c r="C27" s="27"/>
      <c r="D27" s="28">
        <f t="shared" si="0"/>
        <v>3439900</v>
      </c>
      <c r="E27" s="28">
        <v>3270600</v>
      </c>
      <c r="F27" s="28">
        <v>169300</v>
      </c>
    </row>
  </sheetData>
  <sheetProtection password="CC3D" sheet="1"/>
  <mergeCells count="10">
    <mergeCell ref="A2:F2"/>
    <mergeCell ref="A4:E4"/>
    <mergeCell ref="A6:C6"/>
    <mergeCell ref="D6:F6"/>
    <mergeCell ref="A7:B7"/>
    <mergeCell ref="A27:C27"/>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H28" sqref="H28"/>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4" t="s">
        <v>142</v>
      </c>
      <c r="H1" s="15"/>
    </row>
    <row r="2" ht="22.5" customHeight="true" spans="1:8">
      <c r="A2" s="1" t="s">
        <v>143</v>
      </c>
      <c r="B2" s="1"/>
      <c r="C2" s="1"/>
      <c r="D2" s="1"/>
      <c r="E2" s="1"/>
      <c r="F2" s="1"/>
      <c r="G2" s="1"/>
      <c r="H2" s="1"/>
    </row>
    <row r="4" ht="24" customHeight="true" spans="1:8">
      <c r="A4" s="2"/>
      <c r="B4" s="2"/>
      <c r="C4" s="2"/>
      <c r="D4" s="2"/>
      <c r="E4" s="2"/>
      <c r="F4" s="2"/>
      <c r="G4" s="16" t="s">
        <v>144</v>
      </c>
      <c r="H4" s="15" t="s">
        <v>145</v>
      </c>
    </row>
    <row r="6" ht="24" customHeight="true" spans="1:8">
      <c r="A6" s="5" t="s">
        <v>146</v>
      </c>
      <c r="B6" s="5"/>
      <c r="C6" s="5"/>
      <c r="D6" s="5"/>
      <c r="E6" s="5"/>
      <c r="F6" s="5"/>
      <c r="G6" s="6" t="s">
        <v>147</v>
      </c>
      <c r="H6" s="17" t="s">
        <v>148</v>
      </c>
    </row>
    <row r="7" ht="24" customHeight="true" spans="1:8">
      <c r="A7" s="6" t="s">
        <v>35</v>
      </c>
      <c r="B7" s="6" t="s">
        <v>149</v>
      </c>
      <c r="C7" s="6" t="s">
        <v>135</v>
      </c>
      <c r="D7" s="7" t="s">
        <v>150</v>
      </c>
      <c r="E7" s="7"/>
      <c r="F7" s="7"/>
      <c r="G7" s="6"/>
      <c r="H7" s="17"/>
    </row>
    <row r="8" ht="24" customHeight="true" spans="1:8">
      <c r="A8" s="6"/>
      <c r="B8" s="6"/>
      <c r="C8" s="6"/>
      <c r="D8" s="8" t="s">
        <v>151</v>
      </c>
      <c r="E8" s="8" t="s">
        <v>152</v>
      </c>
      <c r="F8" s="8" t="s">
        <v>153</v>
      </c>
      <c r="G8" s="6"/>
      <c r="H8" s="17"/>
    </row>
    <row r="9" hidden="true" customHeight="true" spans="1:8">
      <c r="A9" s="9">
        <f>SUM(B9,C9,D9)</f>
        <v>2000</v>
      </c>
      <c r="B9" s="10">
        <f>SUM(B10:B10)</f>
        <v>0</v>
      </c>
      <c r="C9" s="10">
        <f>SUM(C10:C10)</f>
        <v>2000</v>
      </c>
      <c r="D9" s="9">
        <f>SUM(E9,F9)</f>
        <v>0</v>
      </c>
      <c r="E9" s="9">
        <f>SUM(E10:E10)</f>
        <v>0</v>
      </c>
      <c r="F9" s="9">
        <f>SUM(F10:F10)</f>
        <v>0</v>
      </c>
      <c r="G9" s="9">
        <f>SUM(G10:G10,H10:H10)</f>
        <v>169316.93</v>
      </c>
      <c r="H9" s="18"/>
    </row>
    <row r="10" s="4" customFormat="true" ht="24" customHeight="true" spans="1:8">
      <c r="A10" s="11">
        <f>SUM(B10,C10,D10)</f>
        <v>2000</v>
      </c>
      <c r="B10" s="12">
        <v>0</v>
      </c>
      <c r="C10" s="12">
        <v>2000</v>
      </c>
      <c r="D10" s="12">
        <f>SUM(E10,F10)</f>
        <v>0</v>
      </c>
      <c r="E10" s="12">
        <v>0</v>
      </c>
      <c r="F10" s="12">
        <v>0</v>
      </c>
      <c r="G10" s="12">
        <v>16.93</v>
      </c>
      <c r="H10" s="19">
        <v>169300</v>
      </c>
    </row>
    <row r="13" ht="24" customHeight="true" spans="1:1">
      <c r="A13" s="13" t="s">
        <v>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A11" sqref="A11"/>
    </sheetView>
  </sheetViews>
  <sheetFormatPr defaultColWidth="9" defaultRowHeight="12.75" outlineLevelRow="2"/>
  <cols>
    <col min="1" max="1" width="146.142857142857" customWidth="true"/>
  </cols>
  <sheetData>
    <row r="1" ht="31.5" customHeight="true" spans="1:1">
      <c r="A1" s="1" t="s">
        <v>154</v>
      </c>
    </row>
    <row r="2" ht="24" customHeight="true" spans="1:1">
      <c r="A2" s="2"/>
    </row>
    <row r="3" ht="321" customHeight="true" spans="1:1">
      <c r="A3" s="3" t="s">
        <v>155</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workbookViewId="0">
      <selection activeCell="A17" sqref="A17"/>
    </sheetView>
  </sheetViews>
  <sheetFormatPr defaultColWidth="9" defaultRowHeight="12.75"/>
  <cols>
    <col min="1" max="1" width="137.714285714286" customWidth="true"/>
  </cols>
  <sheetData>
    <row r="1" ht="29.25" customHeight="true" spans="1:1">
      <c r="A1" s="47" t="s">
        <v>2</v>
      </c>
    </row>
    <row r="2" ht="22.5" customHeight="true" spans="1:1">
      <c r="A2" s="48" t="s">
        <v>3</v>
      </c>
    </row>
    <row r="3" ht="22.5" customHeight="true" spans="1:1">
      <c r="A3" s="48" t="s">
        <v>4</v>
      </c>
    </row>
    <row r="4" ht="18.75" customHeight="true" spans="1:1">
      <c r="A4" s="49" t="s">
        <v>5</v>
      </c>
    </row>
    <row r="5" ht="18.75" customHeight="true" spans="1:1">
      <c r="A5" s="50" t="s">
        <v>6</v>
      </c>
    </row>
    <row r="6" ht="18.75" customHeight="true" spans="1:1">
      <c r="A6" s="50" t="s">
        <v>7</v>
      </c>
    </row>
    <row r="7" ht="18.75" customHeight="true" spans="1:1">
      <c r="A7" s="50" t="s">
        <v>8</v>
      </c>
    </row>
    <row r="8" ht="18.75" customHeight="true" spans="1:1">
      <c r="A8" s="50" t="s">
        <v>9</v>
      </c>
    </row>
    <row r="9" ht="18.75" customHeight="true" spans="1:1">
      <c r="A9" s="50" t="s">
        <v>10</v>
      </c>
    </row>
    <row r="10" ht="18.75" customHeight="true" spans="1:1">
      <c r="A10" s="50" t="s">
        <v>11</v>
      </c>
    </row>
    <row r="11" ht="18.75" customHeight="true" spans="1:1">
      <c r="A11" s="50" t="s">
        <v>12</v>
      </c>
    </row>
    <row r="12" ht="18.75" customHeight="true" spans="1:1">
      <c r="A12" s="50" t="s">
        <v>13</v>
      </c>
    </row>
    <row r="13" ht="18.75" customHeight="true" spans="1:1">
      <c r="A13" s="50" t="s">
        <v>14</v>
      </c>
    </row>
    <row r="14" ht="18.75" customHeight="true" spans="1:1">
      <c r="A14" s="50" t="s">
        <v>15</v>
      </c>
    </row>
    <row r="15" ht="18.75" customHeight="true" spans="1:1">
      <c r="A15" s="50" t="s">
        <v>16</v>
      </c>
    </row>
    <row r="16" ht="18.75" customHeight="true" spans="1:1">
      <c r="A16" s="50" t="s">
        <v>17</v>
      </c>
    </row>
    <row r="17" ht="18.75" customHeight="true" spans="1:1">
      <c r="A17" s="50" t="s">
        <v>18</v>
      </c>
    </row>
    <row r="18" ht="21" customHeight="true" spans="1:1">
      <c r="A18" s="50" t="s">
        <v>19</v>
      </c>
    </row>
    <row r="19" hidden="true" customHeight="true" spans="1:1">
      <c r="A19" s="50" t="s">
        <v>20</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C3" sqref="C3"/>
    </sheetView>
  </sheetViews>
  <sheetFormatPr defaultColWidth="9" defaultRowHeight="12.75" outlineLevelRow="2"/>
  <cols>
    <col min="1" max="1" width="142.142857142857" customWidth="true"/>
  </cols>
  <sheetData>
    <row r="1" ht="37.5" customHeight="true" spans="1:1">
      <c r="A1" s="44" t="s">
        <v>21</v>
      </c>
    </row>
    <row r="3" ht="409.5" customHeight="true" spans="1:1">
      <c r="A3" s="46" t="s">
        <v>22</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3" sqref="A3:B3"/>
    </sheetView>
  </sheetViews>
  <sheetFormatPr defaultColWidth="9" defaultRowHeight="12.75" outlineLevelRow="2" outlineLevelCol="1"/>
  <cols>
    <col min="1" max="2" width="70.7142857142857" customWidth="true"/>
  </cols>
  <sheetData>
    <row r="1" ht="37.5" customHeight="true" spans="1:2">
      <c r="A1" s="44" t="s">
        <v>23</v>
      </c>
      <c r="B1" s="45"/>
    </row>
    <row r="2" ht="24" customHeight="true" spans="2:2">
      <c r="B2" s="2"/>
    </row>
    <row r="3" ht="402" customHeight="true" spans="1:2">
      <c r="A3" s="46" t="s">
        <v>24</v>
      </c>
      <c r="B3" s="46"/>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E3" sqref="E3"/>
    </sheetView>
  </sheetViews>
  <sheetFormatPr defaultColWidth="9" defaultRowHeight="12.75" outlineLevelRow="2"/>
  <cols>
    <col min="1" max="1" width="146.714285714286" customWidth="true"/>
  </cols>
  <sheetData>
    <row r="1" ht="31.5" customHeight="true" spans="1:1">
      <c r="A1" s="1" t="s">
        <v>25</v>
      </c>
    </row>
    <row r="2" ht="24" customHeight="true" spans="1:1">
      <c r="A2" s="2"/>
    </row>
    <row r="3" ht="402" customHeight="true" spans="1:1">
      <c r="A3" s="3" t="s">
        <v>26</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3" sqref="A3"/>
    </sheetView>
  </sheetViews>
  <sheetFormatPr defaultColWidth="9" defaultRowHeight="12.75" outlineLevelRow="2"/>
  <cols>
    <col min="1" max="1" width="146.428571428571" customWidth="true"/>
  </cols>
  <sheetData>
    <row r="1" ht="24" customHeight="true" spans="1:1">
      <c r="A1" s="42" t="s">
        <v>27</v>
      </c>
    </row>
    <row r="2" ht="24" customHeight="true" spans="1:1">
      <c r="A2" s="2"/>
    </row>
    <row r="3" ht="351" customHeight="true" spans="1:1">
      <c r="A3" s="43" t="s">
        <v>28</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A4" sqref="A4:F4"/>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6"/>
      <c r="B1" s="36"/>
      <c r="C1" s="36"/>
      <c r="D1" s="36"/>
      <c r="E1" s="36"/>
      <c r="F1" s="36"/>
      <c r="G1" s="29"/>
    </row>
    <row r="2" ht="24" customHeight="true" spans="1:7">
      <c r="A2" s="1" t="s">
        <v>29</v>
      </c>
      <c r="B2" s="1"/>
      <c r="C2" s="1"/>
      <c r="D2" s="1"/>
      <c r="E2" s="1"/>
      <c r="F2" s="1"/>
      <c r="G2" s="1"/>
    </row>
    <row r="3" ht="7.5" customHeight="true" spans="1:6">
      <c r="A3" s="13"/>
      <c r="B3" s="13"/>
      <c r="C3" s="13"/>
      <c r="D3" s="13"/>
      <c r="E3" s="13"/>
      <c r="F3" s="13"/>
    </row>
    <row r="4" ht="24" customHeight="true" spans="1:7">
      <c r="A4" s="2"/>
      <c r="B4" s="2"/>
      <c r="C4" s="2"/>
      <c r="D4" s="2"/>
      <c r="E4" s="2"/>
      <c r="F4" s="2"/>
      <c r="G4" s="29" t="s">
        <v>30</v>
      </c>
    </row>
    <row r="5" ht="7.5" customHeight="true" spans="1:6">
      <c r="A5" s="13"/>
      <c r="B5" s="13"/>
      <c r="C5" s="13"/>
      <c r="D5" s="13"/>
      <c r="E5" s="13"/>
      <c r="F5" s="13"/>
    </row>
    <row r="6" ht="24" customHeight="true" spans="1:7">
      <c r="A6" s="21" t="s">
        <v>31</v>
      </c>
      <c r="B6" s="21"/>
      <c r="C6" s="21" t="s">
        <v>32</v>
      </c>
      <c r="D6" s="21"/>
      <c r="E6" s="21"/>
      <c r="F6" s="21"/>
      <c r="G6" s="21"/>
    </row>
    <row r="7" ht="24" customHeight="true" spans="1:7">
      <c r="A7" s="6" t="s">
        <v>33</v>
      </c>
      <c r="B7" s="6" t="s">
        <v>34</v>
      </c>
      <c r="C7" s="7" t="s">
        <v>33</v>
      </c>
      <c r="D7" s="21" t="s">
        <v>34</v>
      </c>
      <c r="E7" s="21"/>
      <c r="F7" s="21"/>
      <c r="G7" s="21"/>
    </row>
    <row r="8" ht="24" customHeight="true" spans="1:7">
      <c r="A8" s="6"/>
      <c r="B8" s="6"/>
      <c r="C8" s="7"/>
      <c r="D8" s="7" t="s">
        <v>35</v>
      </c>
      <c r="E8" s="21" t="s">
        <v>36</v>
      </c>
      <c r="F8" s="21"/>
      <c r="G8" s="21" t="s">
        <v>37</v>
      </c>
    </row>
    <row r="9" ht="24" customHeight="true" spans="1:7">
      <c r="A9" s="6"/>
      <c r="B9" s="6"/>
      <c r="C9" s="7"/>
      <c r="D9" s="7"/>
      <c r="E9" s="21" t="s">
        <v>38</v>
      </c>
      <c r="F9" s="21" t="s">
        <v>39</v>
      </c>
      <c r="G9" s="21"/>
    </row>
    <row r="10" ht="24" customHeight="true" spans="1:7">
      <c r="A10" s="25" t="s">
        <v>40</v>
      </c>
      <c r="B10" s="26">
        <v>3876900</v>
      </c>
      <c r="C10" s="25" t="s">
        <v>41</v>
      </c>
      <c r="D10" s="26">
        <f t="shared" ref="D10:D16" si="0">SUM(E10,F10,G10)</f>
        <v>301000</v>
      </c>
      <c r="E10" s="26">
        <v>286000</v>
      </c>
      <c r="F10" s="26">
        <v>0</v>
      </c>
      <c r="G10" s="26">
        <v>15000</v>
      </c>
    </row>
    <row r="11" ht="24" customHeight="true" spans="1:7">
      <c r="A11" s="25" t="s">
        <v>42</v>
      </c>
      <c r="B11" s="26">
        <v>3876900</v>
      </c>
      <c r="C11" s="25" t="s">
        <v>43</v>
      </c>
      <c r="D11" s="26">
        <f t="shared" si="0"/>
        <v>91700</v>
      </c>
      <c r="E11" s="26">
        <v>91700</v>
      </c>
      <c r="F11" s="26">
        <v>0</v>
      </c>
      <c r="G11" s="26">
        <v>0</v>
      </c>
    </row>
    <row r="12" ht="24" customHeight="true" spans="1:7">
      <c r="A12" s="25" t="s">
        <v>44</v>
      </c>
      <c r="B12" s="26">
        <v>0</v>
      </c>
      <c r="C12" s="25" t="s">
        <v>45</v>
      </c>
      <c r="D12" s="26">
        <f t="shared" si="0"/>
        <v>2769200</v>
      </c>
      <c r="E12" s="26">
        <v>2177900</v>
      </c>
      <c r="F12" s="26">
        <v>169300</v>
      </c>
      <c r="G12" s="26">
        <v>422000</v>
      </c>
    </row>
    <row r="13" ht="24" customHeight="true" spans="1:7">
      <c r="A13" s="25" t="s">
        <v>46</v>
      </c>
      <c r="B13" s="26">
        <v>0</v>
      </c>
      <c r="C13" s="25" t="s">
        <v>47</v>
      </c>
      <c r="D13" s="26">
        <f t="shared" si="0"/>
        <v>715000</v>
      </c>
      <c r="E13" s="26">
        <v>715000</v>
      </c>
      <c r="F13" s="26">
        <v>0</v>
      </c>
      <c r="G13" s="26">
        <v>0</v>
      </c>
    </row>
    <row r="14" ht="24" customHeight="true" spans="1:7">
      <c r="A14" s="25" t="s">
        <v>48</v>
      </c>
      <c r="B14" s="26">
        <v>0</v>
      </c>
      <c r="C14" s="25"/>
      <c r="D14" s="26">
        <f t="shared" si="0"/>
        <v>0</v>
      </c>
      <c r="E14" s="26"/>
      <c r="F14" s="26"/>
      <c r="G14" s="26"/>
    </row>
    <row r="15" ht="24" customHeight="true" spans="1:7">
      <c r="A15" s="25" t="s">
        <v>49</v>
      </c>
      <c r="B15" s="26">
        <v>0</v>
      </c>
      <c r="C15" s="25"/>
      <c r="D15" s="26">
        <f t="shared" si="0"/>
        <v>0</v>
      </c>
      <c r="E15" s="26"/>
      <c r="F15" s="26"/>
      <c r="G15" s="26"/>
    </row>
    <row r="16" ht="24" customHeight="true" spans="1:7">
      <c r="A16" s="25" t="s">
        <v>50</v>
      </c>
      <c r="B16" s="26">
        <v>0</v>
      </c>
      <c r="C16" s="25"/>
      <c r="D16" s="26">
        <f t="shared" si="0"/>
        <v>0</v>
      </c>
      <c r="E16" s="26"/>
      <c r="F16" s="26"/>
      <c r="G16" s="26"/>
    </row>
    <row r="17" ht="24" customHeight="true" spans="1:7">
      <c r="A17" s="18"/>
      <c r="B17" s="18"/>
      <c r="C17" s="18"/>
      <c r="D17" s="18"/>
      <c r="E17" s="18"/>
      <c r="F17" s="18"/>
      <c r="G17" s="18"/>
    </row>
    <row r="18" ht="24" customHeight="true" spans="1:7">
      <c r="A18" s="18"/>
      <c r="B18" s="18"/>
      <c r="C18" s="18"/>
      <c r="D18" s="18"/>
      <c r="E18" s="18"/>
      <c r="F18" s="18"/>
      <c r="G18" s="18"/>
    </row>
    <row r="19" ht="24" customHeight="true" spans="1:7">
      <c r="A19" s="18"/>
      <c r="B19" s="18"/>
      <c r="C19" s="18"/>
      <c r="D19" s="18"/>
      <c r="E19" s="18"/>
      <c r="F19" s="18"/>
      <c r="G19" s="18"/>
    </row>
    <row r="20" ht="24" customHeight="true" spans="1:7">
      <c r="A20" s="18"/>
      <c r="B20" s="18"/>
      <c r="C20" s="18"/>
      <c r="D20" s="18"/>
      <c r="E20" s="18"/>
      <c r="F20" s="18"/>
      <c r="G20" s="18"/>
    </row>
    <row r="21" ht="24" customHeight="true" spans="1:7">
      <c r="A21" s="41" t="s">
        <v>51</v>
      </c>
      <c r="B21" s="28">
        <v>3876900</v>
      </c>
      <c r="C21" s="41" t="s">
        <v>52</v>
      </c>
      <c r="D21" s="28">
        <f>SUM(E21,F21,G21)</f>
        <v>3876900</v>
      </c>
      <c r="E21" s="28">
        <v>3270600</v>
      </c>
      <c r="F21" s="28">
        <v>169300</v>
      </c>
      <c r="G21" s="28">
        <v>437000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workbookViewId="0">
      <selection activeCell="D7" sqref="D7:D8"/>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9"/>
      <c r="F1" s="29"/>
      <c r="G1" s="29"/>
      <c r="H1" s="29"/>
      <c r="I1" s="29"/>
    </row>
    <row r="2" ht="24" customHeight="true" spans="1:9">
      <c r="A2" s="1" t="s">
        <v>53</v>
      </c>
      <c r="B2" s="1"/>
      <c r="C2" s="1"/>
      <c r="D2" s="1"/>
      <c r="E2" s="1"/>
      <c r="F2" s="1"/>
      <c r="G2" s="1"/>
      <c r="H2" s="1"/>
      <c r="I2" s="1"/>
    </row>
    <row r="4" ht="24" customHeight="true" spans="1:9">
      <c r="A4" s="2"/>
      <c r="B4" s="2"/>
      <c r="C4" s="2"/>
      <c r="D4" s="2"/>
      <c r="E4" s="2"/>
      <c r="F4" s="2"/>
      <c r="G4" s="2"/>
      <c r="H4" s="2"/>
      <c r="I4" s="29" t="s">
        <v>30</v>
      </c>
    </row>
    <row r="6" ht="24" customHeight="true" spans="1:9">
      <c r="A6" s="21" t="s">
        <v>33</v>
      </c>
      <c r="B6" s="21"/>
      <c r="C6" s="21"/>
      <c r="D6" s="21"/>
      <c r="E6" s="21" t="s">
        <v>54</v>
      </c>
      <c r="F6" s="21"/>
      <c r="G6" s="21"/>
      <c r="H6" s="21"/>
      <c r="I6" s="21"/>
    </row>
    <row r="7" ht="24" customHeight="true" spans="1:9">
      <c r="A7" s="30" t="s">
        <v>55</v>
      </c>
      <c r="B7" s="30"/>
      <c r="C7" s="30"/>
      <c r="D7" s="21" t="s">
        <v>56</v>
      </c>
      <c r="E7" s="21" t="s">
        <v>35</v>
      </c>
      <c r="F7" s="6" t="s">
        <v>57</v>
      </c>
      <c r="G7" s="6" t="s">
        <v>58</v>
      </c>
      <c r="H7" s="6" t="s">
        <v>59</v>
      </c>
      <c r="I7" s="21" t="s">
        <v>60</v>
      </c>
    </row>
    <row r="8" ht="24" customHeight="true" spans="1:9">
      <c r="A8" s="21" t="s">
        <v>61</v>
      </c>
      <c r="B8" s="21" t="s">
        <v>62</v>
      </c>
      <c r="C8" s="21" t="s">
        <v>63</v>
      </c>
      <c r="D8" s="21"/>
      <c r="E8" s="21"/>
      <c r="F8" s="6"/>
      <c r="G8" s="6"/>
      <c r="H8" s="6"/>
      <c r="I8" s="21"/>
    </row>
    <row r="9" ht="24" customHeight="true" spans="1:9">
      <c r="A9" s="24" t="s">
        <v>64</v>
      </c>
      <c r="B9" s="24" t="s">
        <v>3</v>
      </c>
      <c r="C9" s="24" t="s">
        <v>3</v>
      </c>
      <c r="D9" s="25" t="s">
        <v>65</v>
      </c>
      <c r="E9" s="40">
        <f t="shared" ref="E9:E26" si="0">SUM(F9,G9,H9,I9)</f>
        <v>301000</v>
      </c>
      <c r="F9" s="40">
        <v>301000</v>
      </c>
      <c r="G9" s="40">
        <v>0</v>
      </c>
      <c r="H9" s="40">
        <v>0</v>
      </c>
      <c r="I9" s="40">
        <v>0</v>
      </c>
    </row>
    <row r="10" ht="24" customHeight="true" spans="1:9">
      <c r="A10" s="24" t="s">
        <v>64</v>
      </c>
      <c r="B10" s="24" t="s">
        <v>66</v>
      </c>
      <c r="C10" s="24" t="s">
        <v>3</v>
      </c>
      <c r="D10" s="25" t="s">
        <v>67</v>
      </c>
      <c r="E10" s="40">
        <f t="shared" si="0"/>
        <v>15000</v>
      </c>
      <c r="F10" s="40">
        <v>15000</v>
      </c>
      <c r="G10" s="40">
        <v>0</v>
      </c>
      <c r="H10" s="40">
        <v>0</v>
      </c>
      <c r="I10" s="40">
        <v>0</v>
      </c>
    </row>
    <row r="11" ht="24" customHeight="true" spans="1:9">
      <c r="A11" s="24" t="s">
        <v>64</v>
      </c>
      <c r="B11" s="24" t="s">
        <v>66</v>
      </c>
      <c r="C11" s="24" t="s">
        <v>68</v>
      </c>
      <c r="D11" s="25" t="s">
        <v>69</v>
      </c>
      <c r="E11" s="40">
        <f t="shared" si="0"/>
        <v>15000</v>
      </c>
      <c r="F11" s="40">
        <v>15000</v>
      </c>
      <c r="G11" s="40">
        <v>0</v>
      </c>
      <c r="H11" s="40">
        <v>0</v>
      </c>
      <c r="I11" s="40">
        <v>0</v>
      </c>
    </row>
    <row r="12" ht="24" customHeight="true" spans="1:9">
      <c r="A12" s="24" t="s">
        <v>64</v>
      </c>
      <c r="B12" s="24" t="s">
        <v>70</v>
      </c>
      <c r="C12" s="24" t="s">
        <v>3</v>
      </c>
      <c r="D12" s="25" t="s">
        <v>71</v>
      </c>
      <c r="E12" s="40">
        <f t="shared" si="0"/>
        <v>286000</v>
      </c>
      <c r="F12" s="40">
        <v>286000</v>
      </c>
      <c r="G12" s="40">
        <v>0</v>
      </c>
      <c r="H12" s="40">
        <v>0</v>
      </c>
      <c r="I12" s="40">
        <v>0</v>
      </c>
    </row>
    <row r="13" ht="24" customHeight="true" spans="1:9">
      <c r="A13" s="24" t="s">
        <v>64</v>
      </c>
      <c r="B13" s="24" t="s">
        <v>70</v>
      </c>
      <c r="C13" s="24" t="s">
        <v>70</v>
      </c>
      <c r="D13" s="25" t="s">
        <v>72</v>
      </c>
      <c r="E13" s="40">
        <f t="shared" si="0"/>
        <v>190700</v>
      </c>
      <c r="F13" s="40">
        <v>190700</v>
      </c>
      <c r="G13" s="40">
        <v>0</v>
      </c>
      <c r="H13" s="40">
        <v>0</v>
      </c>
      <c r="I13" s="40">
        <v>0</v>
      </c>
    </row>
    <row r="14" ht="24" customHeight="true" spans="1:9">
      <c r="A14" s="24" t="s">
        <v>64</v>
      </c>
      <c r="B14" s="24" t="s">
        <v>70</v>
      </c>
      <c r="C14" s="24" t="s">
        <v>73</v>
      </c>
      <c r="D14" s="25" t="s">
        <v>74</v>
      </c>
      <c r="E14" s="40">
        <f t="shared" si="0"/>
        <v>95300</v>
      </c>
      <c r="F14" s="40">
        <v>95300</v>
      </c>
      <c r="G14" s="40">
        <v>0</v>
      </c>
      <c r="H14" s="40">
        <v>0</v>
      </c>
      <c r="I14" s="40">
        <v>0</v>
      </c>
    </row>
    <row r="15" ht="24" customHeight="true" spans="1:9">
      <c r="A15" s="24" t="s">
        <v>75</v>
      </c>
      <c r="B15" s="24" t="s">
        <v>3</v>
      </c>
      <c r="C15" s="24" t="s">
        <v>3</v>
      </c>
      <c r="D15" s="25" t="s">
        <v>76</v>
      </c>
      <c r="E15" s="40">
        <f t="shared" si="0"/>
        <v>91700</v>
      </c>
      <c r="F15" s="40">
        <v>91700</v>
      </c>
      <c r="G15" s="40">
        <v>0</v>
      </c>
      <c r="H15" s="40">
        <v>0</v>
      </c>
      <c r="I15" s="40">
        <v>0</v>
      </c>
    </row>
    <row r="16" ht="24" customHeight="true" spans="1:9">
      <c r="A16" s="24" t="s">
        <v>75</v>
      </c>
      <c r="B16" s="24" t="s">
        <v>77</v>
      </c>
      <c r="C16" s="24" t="s">
        <v>3</v>
      </c>
      <c r="D16" s="25" t="s">
        <v>78</v>
      </c>
      <c r="E16" s="40">
        <f t="shared" si="0"/>
        <v>91700</v>
      </c>
      <c r="F16" s="40">
        <v>91700</v>
      </c>
      <c r="G16" s="40">
        <v>0</v>
      </c>
      <c r="H16" s="40">
        <v>0</v>
      </c>
      <c r="I16" s="40">
        <v>0</v>
      </c>
    </row>
    <row r="17" ht="24" customHeight="true" spans="1:9">
      <c r="A17" s="24" t="s">
        <v>75</v>
      </c>
      <c r="B17" s="24" t="s">
        <v>77</v>
      </c>
      <c r="C17" s="24" t="s">
        <v>66</v>
      </c>
      <c r="D17" s="25" t="s">
        <v>79</v>
      </c>
      <c r="E17" s="40">
        <f t="shared" si="0"/>
        <v>91700</v>
      </c>
      <c r="F17" s="40">
        <v>91700</v>
      </c>
      <c r="G17" s="40">
        <v>0</v>
      </c>
      <c r="H17" s="40">
        <v>0</v>
      </c>
      <c r="I17" s="40">
        <v>0</v>
      </c>
    </row>
    <row r="18" ht="24" customHeight="true" spans="1:9">
      <c r="A18" s="24" t="s">
        <v>80</v>
      </c>
      <c r="B18" s="24" t="s">
        <v>3</v>
      </c>
      <c r="C18" s="24" t="s">
        <v>3</v>
      </c>
      <c r="D18" s="25" t="s">
        <v>81</v>
      </c>
      <c r="E18" s="40">
        <f t="shared" si="0"/>
        <v>2769200</v>
      </c>
      <c r="F18" s="40">
        <v>2769200</v>
      </c>
      <c r="G18" s="40">
        <v>0</v>
      </c>
      <c r="H18" s="40">
        <v>0</v>
      </c>
      <c r="I18" s="40">
        <v>0</v>
      </c>
    </row>
    <row r="19" ht="24" customHeight="true" spans="1:9">
      <c r="A19" s="24" t="s">
        <v>80</v>
      </c>
      <c r="B19" s="24" t="s">
        <v>66</v>
      </c>
      <c r="C19" s="24" t="s">
        <v>3</v>
      </c>
      <c r="D19" s="25" t="s">
        <v>82</v>
      </c>
      <c r="E19" s="40">
        <f t="shared" si="0"/>
        <v>2769200</v>
      </c>
      <c r="F19" s="40">
        <v>2769200</v>
      </c>
      <c r="G19" s="40">
        <v>0</v>
      </c>
      <c r="H19" s="40">
        <v>0</v>
      </c>
      <c r="I19" s="40">
        <v>0</v>
      </c>
    </row>
    <row r="20" ht="24" customHeight="true" spans="1:9">
      <c r="A20" s="24" t="s">
        <v>80</v>
      </c>
      <c r="B20" s="24" t="s">
        <v>66</v>
      </c>
      <c r="C20" s="24" t="s">
        <v>66</v>
      </c>
      <c r="D20" s="25" t="s">
        <v>83</v>
      </c>
      <c r="E20" s="40">
        <f t="shared" si="0"/>
        <v>2347200</v>
      </c>
      <c r="F20" s="40">
        <v>2347200</v>
      </c>
      <c r="G20" s="40">
        <v>0</v>
      </c>
      <c r="H20" s="40">
        <v>0</v>
      </c>
      <c r="I20" s="40">
        <v>0</v>
      </c>
    </row>
    <row r="21" ht="24" customHeight="true" spans="1:9">
      <c r="A21" s="24" t="s">
        <v>80</v>
      </c>
      <c r="B21" s="24" t="s">
        <v>66</v>
      </c>
      <c r="C21" s="24" t="s">
        <v>84</v>
      </c>
      <c r="D21" s="25" t="s">
        <v>85</v>
      </c>
      <c r="E21" s="40">
        <f t="shared" si="0"/>
        <v>422000</v>
      </c>
      <c r="F21" s="40">
        <v>422000</v>
      </c>
      <c r="G21" s="40">
        <v>0</v>
      </c>
      <c r="H21" s="40">
        <v>0</v>
      </c>
      <c r="I21" s="40">
        <v>0</v>
      </c>
    </row>
    <row r="22" ht="24" customHeight="true" spans="1:9">
      <c r="A22" s="24" t="s">
        <v>86</v>
      </c>
      <c r="B22" s="24" t="s">
        <v>3</v>
      </c>
      <c r="C22" s="24" t="s">
        <v>3</v>
      </c>
      <c r="D22" s="25" t="s">
        <v>87</v>
      </c>
      <c r="E22" s="40">
        <f t="shared" si="0"/>
        <v>715000</v>
      </c>
      <c r="F22" s="40">
        <v>715000</v>
      </c>
      <c r="G22" s="40">
        <v>0</v>
      </c>
      <c r="H22" s="40">
        <v>0</v>
      </c>
      <c r="I22" s="40">
        <v>0</v>
      </c>
    </row>
    <row r="23" ht="24" customHeight="true" spans="1:9">
      <c r="A23" s="24" t="s">
        <v>86</v>
      </c>
      <c r="B23" s="24" t="s">
        <v>88</v>
      </c>
      <c r="C23" s="24" t="s">
        <v>3</v>
      </c>
      <c r="D23" s="25" t="s">
        <v>89</v>
      </c>
      <c r="E23" s="40">
        <f t="shared" si="0"/>
        <v>715000</v>
      </c>
      <c r="F23" s="40">
        <v>715000</v>
      </c>
      <c r="G23" s="40">
        <v>0</v>
      </c>
      <c r="H23" s="40">
        <v>0</v>
      </c>
      <c r="I23" s="40">
        <v>0</v>
      </c>
    </row>
    <row r="24" ht="24" customHeight="true" spans="1:9">
      <c r="A24" s="24" t="s">
        <v>86</v>
      </c>
      <c r="B24" s="24" t="s">
        <v>88</v>
      </c>
      <c r="C24" s="24" t="s">
        <v>66</v>
      </c>
      <c r="D24" s="25" t="s">
        <v>90</v>
      </c>
      <c r="E24" s="40">
        <f t="shared" si="0"/>
        <v>330000</v>
      </c>
      <c r="F24" s="40">
        <v>330000</v>
      </c>
      <c r="G24" s="40">
        <v>0</v>
      </c>
      <c r="H24" s="40">
        <v>0</v>
      </c>
      <c r="I24" s="40">
        <v>0</v>
      </c>
    </row>
    <row r="25" ht="24" customHeight="true" spans="1:9">
      <c r="A25" s="24" t="s">
        <v>86</v>
      </c>
      <c r="B25" s="24" t="s">
        <v>88</v>
      </c>
      <c r="C25" s="24" t="s">
        <v>91</v>
      </c>
      <c r="D25" s="25" t="s">
        <v>92</v>
      </c>
      <c r="E25" s="40">
        <f t="shared" si="0"/>
        <v>385000</v>
      </c>
      <c r="F25" s="40">
        <v>385000</v>
      </c>
      <c r="G25" s="40">
        <v>0</v>
      </c>
      <c r="H25" s="40">
        <v>0</v>
      </c>
      <c r="I25" s="40">
        <v>0</v>
      </c>
    </row>
    <row r="26" ht="24" customHeight="true" spans="1:9">
      <c r="A26" s="27" t="s">
        <v>35</v>
      </c>
      <c r="B26" s="27"/>
      <c r="C26" s="27"/>
      <c r="D26" s="27"/>
      <c r="E26" s="40">
        <f t="shared" si="0"/>
        <v>3876900</v>
      </c>
      <c r="F26" s="40">
        <v>3876900</v>
      </c>
      <c r="G26" s="40">
        <v>0</v>
      </c>
      <c r="H26" s="40">
        <v>0</v>
      </c>
      <c r="I26" s="40">
        <v>0</v>
      </c>
    </row>
  </sheetData>
  <sheetProtection password="CC3D" sheet="1"/>
  <mergeCells count="12">
    <mergeCell ref="A2:I2"/>
    <mergeCell ref="A4:H4"/>
    <mergeCell ref="A6:D6"/>
    <mergeCell ref="E6:I6"/>
    <mergeCell ref="A7:C7"/>
    <mergeCell ref="A26:D26"/>
    <mergeCell ref="D7:D8"/>
    <mergeCell ref="E7:E8"/>
    <mergeCell ref="F7:F8"/>
    <mergeCell ref="G7:G8"/>
    <mergeCell ref="H7:H8"/>
    <mergeCell ref="I7:I8"/>
  </mergeCells>
  <pageMargins left="0.790972222222222" right="0.790972222222222" top="0.786805555555556" bottom="0.786805555555556" header="0.298611111111111" footer="0.298611111111111"/>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workbookViewId="0">
      <selection activeCell="A4" sqref="A4:F4"/>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9"/>
      <c r="F1" s="29"/>
      <c r="G1" s="29"/>
    </row>
    <row r="2" ht="24" customHeight="true" spans="1:7">
      <c r="A2" s="1" t="s">
        <v>93</v>
      </c>
      <c r="B2" s="1"/>
      <c r="C2" s="1"/>
      <c r="D2" s="1"/>
      <c r="E2" s="1"/>
      <c r="F2" s="1"/>
      <c r="G2" s="1"/>
    </row>
    <row r="4" ht="24" customHeight="true" spans="1:7">
      <c r="A4" s="2"/>
      <c r="B4" s="2"/>
      <c r="C4" s="2"/>
      <c r="D4" s="2"/>
      <c r="E4" s="2"/>
      <c r="F4" s="2"/>
      <c r="G4" s="29" t="s">
        <v>30</v>
      </c>
    </row>
    <row r="6" ht="24" customHeight="true" spans="1:7">
      <c r="A6" s="21" t="s">
        <v>33</v>
      </c>
      <c r="B6" s="21"/>
      <c r="C6" s="21"/>
      <c r="D6" s="21"/>
      <c r="E6" s="21" t="s">
        <v>94</v>
      </c>
      <c r="F6" s="21"/>
      <c r="G6" s="21"/>
    </row>
    <row r="7" ht="24" customHeight="true" spans="1:7">
      <c r="A7" s="30" t="s">
        <v>55</v>
      </c>
      <c r="B7" s="30"/>
      <c r="C7" s="30"/>
      <c r="D7" s="21" t="s">
        <v>56</v>
      </c>
      <c r="E7" s="21" t="s">
        <v>35</v>
      </c>
      <c r="F7" s="6" t="s">
        <v>36</v>
      </c>
      <c r="G7" s="21" t="s">
        <v>37</v>
      </c>
    </row>
    <row r="8" ht="24" customHeight="true" spans="1:7">
      <c r="A8" s="21" t="s">
        <v>61</v>
      </c>
      <c r="B8" s="21" t="s">
        <v>62</v>
      </c>
      <c r="C8" s="21" t="s">
        <v>63</v>
      </c>
      <c r="D8" s="21"/>
      <c r="E8" s="21"/>
      <c r="F8" s="6"/>
      <c r="G8" s="21"/>
    </row>
    <row r="9" hidden="true" customHeight="true" spans="1:7">
      <c r="A9" s="20"/>
      <c r="B9" s="20"/>
      <c r="C9" s="20"/>
      <c r="D9" s="20"/>
      <c r="E9" s="23"/>
      <c r="F9" s="23" t="s">
        <v>3</v>
      </c>
      <c r="G9" s="23" t="s">
        <v>3</v>
      </c>
    </row>
    <row r="10" ht="24" customHeight="true" spans="1:7">
      <c r="A10" s="27" t="s">
        <v>64</v>
      </c>
      <c r="B10" s="27" t="s">
        <v>3</v>
      </c>
      <c r="C10" s="27" t="s">
        <v>3</v>
      </c>
      <c r="D10" s="25" t="s">
        <v>65</v>
      </c>
      <c r="E10" s="28">
        <f t="shared" ref="E10:E27" si="0">SUM(F10,G10)</f>
        <v>301000</v>
      </c>
      <c r="F10" s="28">
        <v>286000</v>
      </c>
      <c r="G10" s="28">
        <v>15000</v>
      </c>
    </row>
    <row r="11" ht="24" customHeight="true" spans="1:7">
      <c r="A11" s="27" t="s">
        <v>64</v>
      </c>
      <c r="B11" s="27" t="s">
        <v>66</v>
      </c>
      <c r="C11" s="27" t="s">
        <v>3</v>
      </c>
      <c r="D11" s="25" t="s">
        <v>67</v>
      </c>
      <c r="E11" s="28">
        <f t="shared" si="0"/>
        <v>15000</v>
      </c>
      <c r="F11" s="28">
        <v>0</v>
      </c>
      <c r="G11" s="28">
        <v>15000</v>
      </c>
    </row>
    <row r="12" ht="24" customHeight="true" spans="1:7">
      <c r="A12" s="27" t="s">
        <v>64</v>
      </c>
      <c r="B12" s="27" t="s">
        <v>66</v>
      </c>
      <c r="C12" s="27" t="s">
        <v>68</v>
      </c>
      <c r="D12" s="25" t="s">
        <v>69</v>
      </c>
      <c r="E12" s="28">
        <f t="shared" si="0"/>
        <v>15000</v>
      </c>
      <c r="F12" s="28">
        <v>0</v>
      </c>
      <c r="G12" s="28">
        <v>15000</v>
      </c>
    </row>
    <row r="13" ht="24" customHeight="true" spans="1:7">
      <c r="A13" s="27" t="s">
        <v>64</v>
      </c>
      <c r="B13" s="27" t="s">
        <v>70</v>
      </c>
      <c r="C13" s="27" t="s">
        <v>3</v>
      </c>
      <c r="D13" s="25" t="s">
        <v>71</v>
      </c>
      <c r="E13" s="28">
        <f t="shared" si="0"/>
        <v>286000</v>
      </c>
      <c r="F13" s="28">
        <v>286000</v>
      </c>
      <c r="G13" s="28">
        <v>0</v>
      </c>
    </row>
    <row r="14" ht="24" customHeight="true" spans="1:7">
      <c r="A14" s="27" t="s">
        <v>64</v>
      </c>
      <c r="B14" s="27" t="s">
        <v>70</v>
      </c>
      <c r="C14" s="27" t="s">
        <v>70</v>
      </c>
      <c r="D14" s="25" t="s">
        <v>72</v>
      </c>
      <c r="E14" s="28">
        <f t="shared" si="0"/>
        <v>190700</v>
      </c>
      <c r="F14" s="28">
        <v>190700</v>
      </c>
      <c r="G14" s="28">
        <v>0</v>
      </c>
    </row>
    <row r="15" ht="24" customHeight="true" spans="1:7">
      <c r="A15" s="27" t="s">
        <v>64</v>
      </c>
      <c r="B15" s="27" t="s">
        <v>70</v>
      </c>
      <c r="C15" s="27" t="s">
        <v>73</v>
      </c>
      <c r="D15" s="25" t="s">
        <v>74</v>
      </c>
      <c r="E15" s="28">
        <f t="shared" si="0"/>
        <v>95300</v>
      </c>
      <c r="F15" s="28">
        <v>95300</v>
      </c>
      <c r="G15" s="28">
        <v>0</v>
      </c>
    </row>
    <row r="16" ht="24" customHeight="true" spans="1:7">
      <c r="A16" s="27" t="s">
        <v>75</v>
      </c>
      <c r="B16" s="27" t="s">
        <v>3</v>
      </c>
      <c r="C16" s="27" t="s">
        <v>3</v>
      </c>
      <c r="D16" s="25" t="s">
        <v>76</v>
      </c>
      <c r="E16" s="28">
        <f t="shared" si="0"/>
        <v>91700</v>
      </c>
      <c r="F16" s="28">
        <v>91700</v>
      </c>
      <c r="G16" s="28">
        <v>0</v>
      </c>
    </row>
    <row r="17" ht="24" customHeight="true" spans="1:7">
      <c r="A17" s="27" t="s">
        <v>75</v>
      </c>
      <c r="B17" s="27" t="s">
        <v>77</v>
      </c>
      <c r="C17" s="27" t="s">
        <v>3</v>
      </c>
      <c r="D17" s="25" t="s">
        <v>78</v>
      </c>
      <c r="E17" s="28">
        <f t="shared" si="0"/>
        <v>91700</v>
      </c>
      <c r="F17" s="28">
        <v>91700</v>
      </c>
      <c r="G17" s="28">
        <v>0</v>
      </c>
    </row>
    <row r="18" ht="24" customHeight="true" spans="1:7">
      <c r="A18" s="27" t="s">
        <v>75</v>
      </c>
      <c r="B18" s="27" t="s">
        <v>77</v>
      </c>
      <c r="C18" s="27" t="s">
        <v>66</v>
      </c>
      <c r="D18" s="25" t="s">
        <v>79</v>
      </c>
      <c r="E18" s="28">
        <f t="shared" si="0"/>
        <v>91700</v>
      </c>
      <c r="F18" s="28">
        <v>91700</v>
      </c>
      <c r="G18" s="28">
        <v>0</v>
      </c>
    </row>
    <row r="19" ht="24" customHeight="true" spans="1:7">
      <c r="A19" s="27" t="s">
        <v>80</v>
      </c>
      <c r="B19" s="27" t="s">
        <v>3</v>
      </c>
      <c r="C19" s="27" t="s">
        <v>3</v>
      </c>
      <c r="D19" s="25" t="s">
        <v>81</v>
      </c>
      <c r="E19" s="28">
        <f t="shared" si="0"/>
        <v>2769200</v>
      </c>
      <c r="F19" s="28">
        <v>2347200</v>
      </c>
      <c r="G19" s="28">
        <v>422000</v>
      </c>
    </row>
    <row r="20" ht="24" customHeight="true" spans="1:7">
      <c r="A20" s="27" t="s">
        <v>80</v>
      </c>
      <c r="B20" s="27" t="s">
        <v>66</v>
      </c>
      <c r="C20" s="27" t="s">
        <v>3</v>
      </c>
      <c r="D20" s="25" t="s">
        <v>82</v>
      </c>
      <c r="E20" s="28">
        <f t="shared" si="0"/>
        <v>2769200</v>
      </c>
      <c r="F20" s="28">
        <v>2347200</v>
      </c>
      <c r="G20" s="28">
        <v>422000</v>
      </c>
    </row>
    <row r="21" ht="24" customHeight="true" spans="1:7">
      <c r="A21" s="27" t="s">
        <v>80</v>
      </c>
      <c r="B21" s="27" t="s">
        <v>66</v>
      </c>
      <c r="C21" s="27" t="s">
        <v>66</v>
      </c>
      <c r="D21" s="25" t="s">
        <v>83</v>
      </c>
      <c r="E21" s="28">
        <f t="shared" si="0"/>
        <v>2347200</v>
      </c>
      <c r="F21" s="28">
        <v>2347200</v>
      </c>
      <c r="G21" s="28">
        <v>0</v>
      </c>
    </row>
    <row r="22" ht="24" customHeight="true" spans="1:7">
      <c r="A22" s="27" t="s">
        <v>80</v>
      </c>
      <c r="B22" s="27" t="s">
        <v>66</v>
      </c>
      <c r="C22" s="27" t="s">
        <v>84</v>
      </c>
      <c r="D22" s="25" t="s">
        <v>85</v>
      </c>
      <c r="E22" s="28">
        <f t="shared" si="0"/>
        <v>422000</v>
      </c>
      <c r="F22" s="28">
        <v>0</v>
      </c>
      <c r="G22" s="28">
        <v>422000</v>
      </c>
    </row>
    <row r="23" ht="24" customHeight="true" spans="1:7">
      <c r="A23" s="27" t="s">
        <v>86</v>
      </c>
      <c r="B23" s="27" t="s">
        <v>3</v>
      </c>
      <c r="C23" s="27" t="s">
        <v>3</v>
      </c>
      <c r="D23" s="25" t="s">
        <v>87</v>
      </c>
      <c r="E23" s="28">
        <f t="shared" si="0"/>
        <v>715000</v>
      </c>
      <c r="F23" s="28">
        <v>715000</v>
      </c>
      <c r="G23" s="28">
        <v>0</v>
      </c>
    </row>
    <row r="24" ht="24" customHeight="true" spans="1:7">
      <c r="A24" s="27" t="s">
        <v>86</v>
      </c>
      <c r="B24" s="27" t="s">
        <v>88</v>
      </c>
      <c r="C24" s="27" t="s">
        <v>3</v>
      </c>
      <c r="D24" s="25" t="s">
        <v>89</v>
      </c>
      <c r="E24" s="28">
        <f t="shared" si="0"/>
        <v>715000</v>
      </c>
      <c r="F24" s="28">
        <v>715000</v>
      </c>
      <c r="G24" s="28">
        <v>0</v>
      </c>
    </row>
    <row r="25" ht="24" customHeight="true" spans="1:7">
      <c r="A25" s="27" t="s">
        <v>86</v>
      </c>
      <c r="B25" s="27" t="s">
        <v>88</v>
      </c>
      <c r="C25" s="27" t="s">
        <v>66</v>
      </c>
      <c r="D25" s="25" t="s">
        <v>90</v>
      </c>
      <c r="E25" s="28">
        <f t="shared" si="0"/>
        <v>330000</v>
      </c>
      <c r="F25" s="28">
        <v>330000</v>
      </c>
      <c r="G25" s="28">
        <v>0</v>
      </c>
    </row>
    <row r="26" ht="24" customHeight="true" spans="1:7">
      <c r="A26" s="27" t="s">
        <v>86</v>
      </c>
      <c r="B26" s="27" t="s">
        <v>88</v>
      </c>
      <c r="C26" s="27" t="s">
        <v>91</v>
      </c>
      <c r="D26" s="25" t="s">
        <v>92</v>
      </c>
      <c r="E26" s="28">
        <f t="shared" si="0"/>
        <v>385000</v>
      </c>
      <c r="F26" s="28">
        <v>385000</v>
      </c>
      <c r="G26" s="28">
        <v>0</v>
      </c>
    </row>
    <row r="27" ht="24" customHeight="true" spans="1:7">
      <c r="A27" s="27" t="s">
        <v>35</v>
      </c>
      <c r="B27" s="27"/>
      <c r="C27" s="27"/>
      <c r="D27" s="27"/>
      <c r="E27" s="28">
        <f t="shared" si="0"/>
        <v>3876900</v>
      </c>
      <c r="F27" s="28">
        <v>3439900</v>
      </c>
      <c r="G27" s="28">
        <v>437000</v>
      </c>
    </row>
  </sheetData>
  <sheetProtection password="CC3D" sheet="1"/>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2024-02-27T05:26:00Z</dcterms:created>
  <dcterms:modified xsi:type="dcterms:W3CDTF">2024-02-01T14:47:30Z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84B029ADB42647398DF7BC0CE1DAF5AE_13</vt:lpwstr>
  </property>
  <property fmtid="{D5CDD505-2E9C-101B-9397-08002B2CF9AE}" pid="3" name="KSOProductBuildVer">
    <vt:lpwstr>2052-11.8.2.9980</vt:lpwstr>
  </property>
</Properties>
</file>