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6" i="1" l="1"/>
  <c r="C6" i="1" l="1"/>
  <c r="C11" i="1" s="1"/>
  <c r="D8" i="1" l="1"/>
  <c r="B11" i="1"/>
  <c r="D5" i="1" l="1"/>
  <c r="D7" i="1"/>
  <c r="D9" i="1"/>
  <c r="D10" i="1"/>
  <c r="D13" i="1"/>
  <c r="D15" i="1"/>
  <c r="D6" i="1"/>
  <c r="C17" i="1"/>
  <c r="D11" i="1" l="1"/>
  <c r="B17" i="1" l="1"/>
  <c r="D17" i="1" s="1"/>
</calcChain>
</file>

<file path=xl/sharedStrings.xml><?xml version="1.0" encoding="utf-8"?>
<sst xmlns="http://schemas.openxmlformats.org/spreadsheetml/2006/main" count="17" uniqueCount="17">
  <si>
    <t>科目名称</t>
  </si>
  <si>
    <t>国有土地使用权出让收入</t>
  </si>
  <si>
    <t>彩票公益金</t>
  </si>
  <si>
    <t>城市基础设施配套费收入</t>
  </si>
  <si>
    <t>污水处理费收入</t>
  </si>
  <si>
    <t>上级补助收入</t>
  </si>
  <si>
    <t>上年结转</t>
  </si>
  <si>
    <t>收入总计</t>
  </si>
  <si>
    <t>单位：万元</t>
    <phoneticPr fontId="2" type="noConversion"/>
  </si>
  <si>
    <t>预算数比执行数增减%</t>
    <phoneticPr fontId="2" type="noConversion"/>
  </si>
  <si>
    <t>区级收入合计</t>
    <phoneticPr fontId="2" type="noConversion"/>
  </si>
  <si>
    <t>地方政府专项债券转贷收入</t>
  </si>
  <si>
    <t>2020年执行数</t>
    <phoneticPr fontId="2" type="noConversion"/>
  </si>
  <si>
    <t>2021年预算数</t>
    <phoneticPr fontId="2" type="noConversion"/>
  </si>
  <si>
    <t xml:space="preserve">      福利彩票公益金收入</t>
  </si>
  <si>
    <t xml:space="preserve">      体育彩票公益金收入</t>
  </si>
  <si>
    <t>崇明区区本级2021年政府性基金收入预算表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</si>
</sst>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>
    <font>
      <sz val="11"/>
      <color theme="1"/>
      <name val="宋体"/>
      <family val="2"/>
      <scheme val="minor"/>
    </font>
    <font>
      <b/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horizontal="right"/>
    </xf>
    <xf numFmtId="4" fontId="3" fillId="0" borderId="1" xfId="0" applyNumberFormat="1" applyFont="1" applyFill="1" applyBorder="1" applyAlignment="1">
      <alignment horizontal="right" vertical="center" wrapText="1"/>
    </xf>
    <xf numFmtId="176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0"/>
  <sheetViews>
    <sheetView tabSelected="1" workbookViewId="0">
      <selection sqref="A1:D1"/>
    </sheetView>
  </sheetViews>
  <sheetFormatPr defaultRowHeight="13.5"/>
  <cols>
    <col min="1" max="1" width="32.625" customWidth="1"/>
    <col min="2" max="4" width="21.125" customWidth="1"/>
  </cols>
  <sheetData>
    <row r="1" spans="1:5" ht="42.75" customHeight="1">
      <c r="A1" s="13" t="s">
        <v>16</v>
      </c>
      <c r="B1" s="13"/>
      <c r="C1" s="13"/>
      <c r="D1" s="13"/>
      <c r="E1" s="1"/>
    </row>
    <row r="2" spans="1:5" ht="27" customHeight="1">
      <c r="D2" s="9" t="s">
        <v>8</v>
      </c>
    </row>
    <row r="3" spans="1:5" ht="26.25" customHeight="1">
      <c r="A3" s="12" t="s">
        <v>0</v>
      </c>
      <c r="B3" s="12" t="s">
        <v>12</v>
      </c>
      <c r="C3" s="12" t="s">
        <v>13</v>
      </c>
      <c r="D3" s="12" t="s">
        <v>9</v>
      </c>
    </row>
    <row r="4" spans="1:5">
      <c r="A4" s="12"/>
      <c r="B4" s="12"/>
      <c r="C4" s="12"/>
      <c r="D4" s="12"/>
    </row>
    <row r="5" spans="1:5" ht="24.95" customHeight="1">
      <c r="A5" s="2" t="s">
        <v>1</v>
      </c>
      <c r="B5" s="3">
        <v>272955.32526999997</v>
      </c>
      <c r="C5" s="3">
        <v>300000</v>
      </c>
      <c r="D5" s="4">
        <f t="shared" ref="D5" si="0">(C5/B5-1)*100</f>
        <v>9.9080956575029902</v>
      </c>
    </row>
    <row r="6" spans="1:5" ht="24.95" customHeight="1">
      <c r="A6" s="2" t="s">
        <v>2</v>
      </c>
      <c r="B6" s="5">
        <f>SUM(B7:B8)</f>
        <v>734.75708699999996</v>
      </c>
      <c r="C6" s="5">
        <f>SUM(C7:C8)</f>
        <v>696</v>
      </c>
      <c r="D6" s="4">
        <f>(C6/B6-1)*100</f>
        <v>-5.2748163557352568</v>
      </c>
    </row>
    <row r="7" spans="1:5" ht="24.95" customHeight="1">
      <c r="A7" s="2" t="s">
        <v>14</v>
      </c>
      <c r="B7" s="3">
        <v>506.25708700000001</v>
      </c>
      <c r="C7" s="5">
        <v>456</v>
      </c>
      <c r="D7" s="4">
        <f t="shared" ref="D7:D17" si="1">(C7/B7-1)*100</f>
        <v>-9.9271868563491346</v>
      </c>
    </row>
    <row r="8" spans="1:5" ht="24.95" customHeight="1">
      <c r="A8" s="2" t="s">
        <v>15</v>
      </c>
      <c r="B8" s="3">
        <v>228.5</v>
      </c>
      <c r="C8" s="5">
        <v>240</v>
      </c>
      <c r="D8" s="4">
        <f t="shared" si="1"/>
        <v>5.032822757111588</v>
      </c>
    </row>
    <row r="9" spans="1:5" ht="24.95" customHeight="1">
      <c r="A9" s="2" t="s">
        <v>3</v>
      </c>
      <c r="B9" s="3">
        <v>22771.083200000001</v>
      </c>
      <c r="C9" s="3">
        <v>20000</v>
      </c>
      <c r="D9" s="4">
        <f t="shared" si="1"/>
        <v>-12.169307782424688</v>
      </c>
    </row>
    <row r="10" spans="1:5" ht="24.95" customHeight="1">
      <c r="A10" s="2" t="s">
        <v>4</v>
      </c>
      <c r="B10" s="3">
        <v>7151.8016399999997</v>
      </c>
      <c r="C10" s="5">
        <v>7500</v>
      </c>
      <c r="D10" s="4">
        <f t="shared" si="1"/>
        <v>4.868680334372355</v>
      </c>
    </row>
    <row r="11" spans="1:5" ht="24.95" customHeight="1">
      <c r="A11" s="6" t="s">
        <v>10</v>
      </c>
      <c r="B11" s="7">
        <f>SUM(B5:B10)-B7-B8</f>
        <v>303612.96719699999</v>
      </c>
      <c r="C11" s="7">
        <f>SUM(C5:C10)-C7-C8</f>
        <v>328196</v>
      </c>
      <c r="D11" s="8">
        <f t="shared" si="1"/>
        <v>8.0968323026365585</v>
      </c>
    </row>
    <row r="12" spans="1:5" ht="24.95" customHeight="1">
      <c r="A12" s="6"/>
      <c r="B12" s="7"/>
      <c r="C12" s="7"/>
      <c r="D12" s="8"/>
    </row>
    <row r="13" spans="1:5" ht="24.95" customHeight="1">
      <c r="A13" s="6" t="s">
        <v>5</v>
      </c>
      <c r="B13" s="7">
        <v>232051.22</v>
      </c>
      <c r="C13" s="7">
        <v>3714</v>
      </c>
      <c r="D13" s="8">
        <f t="shared" si="1"/>
        <v>-98.399491284725855</v>
      </c>
    </row>
    <row r="14" spans="1:5" ht="24.95" customHeight="1">
      <c r="A14" s="6" t="s">
        <v>11</v>
      </c>
      <c r="B14" s="7">
        <v>228000</v>
      </c>
      <c r="C14" s="7"/>
      <c r="D14" s="4"/>
    </row>
    <row r="15" spans="1:5" ht="24.95" customHeight="1">
      <c r="A15" s="6" t="s">
        <v>6</v>
      </c>
      <c r="B15" s="10">
        <v>10020.803857999999</v>
      </c>
      <c r="C15" s="10">
        <v>68483.878450999997</v>
      </c>
      <c r="D15" s="11">
        <f t="shared" si="1"/>
        <v>583.41701345972001</v>
      </c>
    </row>
    <row r="16" spans="1:5" ht="24.95" customHeight="1">
      <c r="A16" s="6"/>
      <c r="B16" s="10"/>
      <c r="C16" s="10"/>
      <c r="D16" s="11"/>
    </row>
    <row r="17" spans="1:4" ht="24.95" customHeight="1">
      <c r="A17" s="6" t="s">
        <v>7</v>
      </c>
      <c r="B17" s="10">
        <f>SUM(B11:B15)</f>
        <v>773684.99105499999</v>
      </c>
      <c r="C17" s="10">
        <f>SUM(C11:C15)</f>
        <v>400393.87845099997</v>
      </c>
      <c r="D17" s="11">
        <f t="shared" si="1"/>
        <v>-48.248462477600704</v>
      </c>
    </row>
    <row r="18" spans="1:4" ht="24.95" customHeight="1"/>
    <row r="19" spans="1:4" ht="24.95" customHeight="1"/>
    <row r="20" spans="1:4" ht="24.95" customHeight="1"/>
    <row r="21" spans="1:4" ht="26.25" customHeight="1"/>
    <row r="87" ht="27" customHeight="1"/>
    <row r="108" ht="42" customHeight="1"/>
    <row r="109" ht="42" customHeight="1"/>
    <row r="110" ht="28.5" customHeight="1"/>
  </sheetData>
  <mergeCells count="5">
    <mergeCell ref="A3:A4"/>
    <mergeCell ref="D3:D4"/>
    <mergeCell ref="C3:C4"/>
    <mergeCell ref="B3:B4"/>
    <mergeCell ref="A1:D1"/>
  </mergeCells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3" sqref="M23"/>
    </sheetView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2021-07-19T08:37:26Z</dcterms:modified>
</cp:coreProperties>
</file>