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306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1" r:id="rId11"/>
    <sheet name="单位政府性基金拨款表" sheetId="12" r:id="rId12"/>
    <sheet name="单位国有资本经营支出拨款表" sheetId="13" r:id="rId13"/>
    <sheet name="单位一般公共预算拨款基本支出明细表" sheetId="14" r:id="rId14"/>
    <sheet name="&quot;三公&quot;经费和机关运行经费预算表" sheetId="15" r:id="rId15"/>
    <sheet name="其他相关情况说明" sheetId="16" r:id="rId16"/>
  </sheets>
  <definedNames>
    <definedName name="_xlnm.Print_Titles" localSheetId="7">单位收入总表!$3:$5</definedName>
    <definedName name="_xlnm.Print_Titles" localSheetId="10">单位一般公共预算拨款表!$3:$5</definedName>
    <definedName name="_xlnm.Print_Titles" localSheetId="13">单位一般公共预算拨款基本支出明细表!$3:$5</definedName>
    <definedName name="_xlnm.Print_Titles" localSheetId="8">单位支出总表!$3:$5</definedName>
  </definedNames>
  <calcPr calcId="145621"/>
</workbook>
</file>

<file path=xl/calcChain.xml><?xml version="1.0" encoding="utf-8"?>
<calcChain xmlns="http://schemas.openxmlformats.org/spreadsheetml/2006/main">
  <c r="F23" i="7" l="1"/>
  <c r="E23" i="7"/>
  <c r="D19" i="7"/>
  <c r="D18" i="7"/>
  <c r="D17" i="7"/>
  <c r="D16" i="7"/>
  <c r="G15" i="7"/>
  <c r="D15" i="7" s="1"/>
  <c r="G14" i="7"/>
  <c r="D14" i="7"/>
  <c r="D13" i="7"/>
  <c r="G12" i="7"/>
  <c r="D12" i="7"/>
  <c r="G11" i="7"/>
  <c r="D11" i="7" s="1"/>
  <c r="D10" i="7"/>
  <c r="D9" i="7"/>
  <c r="G8" i="7"/>
  <c r="D8" i="7" s="1"/>
  <c r="G7" i="7"/>
  <c r="G23" i="7" s="1"/>
  <c r="D7" i="7"/>
  <c r="D23" i="7" l="1"/>
</calcChain>
</file>

<file path=xl/sharedStrings.xml><?xml version="1.0" encoding="utf-8"?>
<sst xmlns="http://schemas.openxmlformats.org/spreadsheetml/2006/main" count="945" uniqueCount="322">
  <si>
    <t>上海市崇明区2022年单位预算</t>
  </si>
  <si>
    <t>预算单位：上海市崇明区长兴镇人民政府</t>
  </si>
  <si>
    <t>目录</t>
  </si>
  <si>
    <t>一、单位主要职能</t>
  </si>
  <si>
    <t>二、单位机构设置</t>
  </si>
  <si>
    <t xml:space="preserve">三、名词解释 </t>
  </si>
  <si>
    <t>四、单位预算编制说明</t>
  </si>
  <si>
    <t>五、单位预算表</t>
  </si>
  <si>
    <t xml:space="preserve">    1. 2022年单位财务收支预算总表</t>
  </si>
  <si>
    <t xml:space="preserve">    2. 2022年单位收入预算总表</t>
  </si>
  <si>
    <t xml:space="preserve">    3. 2022年单位支出预算总表</t>
  </si>
  <si>
    <t xml:space="preserve">    4. 2022年单位财政拨款收支预算总表</t>
  </si>
  <si>
    <t xml:space="preserve">    5. 2022年单位一般公共预算支出功能分类预算表</t>
  </si>
  <si>
    <t xml:space="preserve">    6. 2022年单位政府性基金预算支出功能分类预算表</t>
  </si>
  <si>
    <t xml:space="preserve">    7. 2022年单位国有资本经营支出功能分类预算表</t>
  </si>
  <si>
    <t xml:space="preserve">    8. 2022年单位一般公共预算基本支出部门预算经济分类预算表</t>
  </si>
  <si>
    <t xml:space="preserve">    9. 2022年单位“三公”经费和机关运行经费预算表</t>
  </si>
  <si>
    <t xml:space="preserve">六、其他相关情况说明 </t>
  </si>
  <si>
    <t>主要职能</t>
  </si>
  <si>
    <t>上海市崇明区长兴镇人民政府是行政机关。</t>
  </si>
  <si>
    <t>主要职能包括：</t>
  </si>
  <si>
    <t>制定和组织实施经济、科技和社会发展计划，制定资源开发技术改造和产业结构调整方案，组织指导好各业生产，搞好商品流通，协调好本镇与外地区的经济交流与合作，抓好招商引资，人才引进项目开发，不断培育市场体系，组织经济运行，促进经济发展；制定并组织实施村镇建设规划，部署重点工程建设，地方道路建设及公共设施，水利设施的管理，负责土地、林木、水等自然资源和生态环境的保护；负责本行政区域内的民政、计划生育、文化教育、卫生、体育等社会公益事业的综合性工作，维护一切经济单位和个人的正当经济权益，取缔非法经济活动，调解和处理民事纠纷，打击刑事犯罪维护社会稳定；按计划组织本级财政收入和地方税的征收，完成国家财政计划，不断培植税源，管好财政资金，增强财政实力；抓好精神文明建设，丰富群众文化生活，提倡移风易俗，反对封建迷信，破除陈规陋习，树立社会主义新风尚</t>
  </si>
  <si>
    <t>机构设置</t>
  </si>
  <si>
    <r>
      <rPr>
        <sz val="11"/>
        <color rgb="FF000000"/>
        <rFont val="SimSun"/>
        <charset val="134"/>
      </rPr>
      <t xml:space="preserve">    上海市崇明区长兴镇人民政府设8个党政内设机构，包括：</t>
    </r>
    <r>
      <rPr>
        <sz val="11"/>
        <rFont val="SimSun"/>
        <charset val="134"/>
      </rPr>
      <t>党政办公室，党群工作办公室，经济发展办公室，社会事业发展办公室，社区建设办公室，平安建设办公室，规划建设和生态环境办公室、农业农村发展办公室</t>
    </r>
    <r>
      <rPr>
        <sz val="11"/>
        <color rgb="FF000000"/>
        <rFont val="SimSun"/>
        <charset val="134"/>
      </rPr>
      <t xml:space="preserve">。按照规定设置党的纪检（监察）、人大、人民武装部等机构，工会、共青团、妇联等群众组织。
</t>
    </r>
  </si>
  <si>
    <t>名词解释</t>
  </si>
  <si>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</si>
  <si>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</si>
  <si>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</si>
  <si>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</si>
  <si>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</si>
  <si>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</si>
  <si>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区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</si>
  <si>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</si>
  <si>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2022年单位预算编制说明</t>
  </si>
  <si>
    <t xml:space="preserve">    2022年，上海市崇明区长兴镇人民政府收入预算215439.24万元，其中：财政拨款收入215439.24万元，比2021年预算增加6896.78万元；事业收入0万元；事业单位经营收入0万元；其他收入0万元。支出预算215439.24万元，其中：财政拨款支出预算215439.24万元，比2021年预算增加6896.78万元。财政拨款支出预算中，一般公共预算拨款支出预算215423.24万元，比2021年预算增加6880.78万元；政府性基金拨款支出预算16.00万元，比2021年预算增加16.00万元；国有资本经营预算拨款支出预算为0万元。财政拨款支出主要内容如下：</t>
  </si>
  <si>
    <t xml:space="preserve">   1. “一般公共服务支出”科目39066300元，主要用于人大事务、政府办公相关事务、廉政建设、团委、人武、妇联、组织及宣传、食安办等支出；</t>
  </si>
  <si>
    <t xml:space="preserve">   2. “教育支出”科目7596300元，主要用于学校教育经费补差，未成年人保护、成人教育支出等；</t>
  </si>
  <si>
    <t xml:space="preserve">   3. “科学技术支出”科目180000元，主要用于科普创新屋运作、科学普及宣传支出；</t>
  </si>
  <si>
    <t xml:space="preserve">   4.“文化旅游体育与传媒支出”科目13000000元，主要用于新建长兴文化活动分中心支出；</t>
  </si>
  <si>
    <t xml:space="preserve">   5.“社会保障和就业支出”科目163669700元，主要用于退休费、单位基本养老保险缴费、安置和优待抚恤工作、生态养护社和协管服务社经费支出、单位职业年金缴费等支出；</t>
  </si>
  <si>
    <t xml:space="preserve">   6.“卫生健康支出”科目6599100元，主要用于缴纳在职人员医疗保险支出，镇村一体化办公室经费，计划生育服务，献血工作经费，疫情防控工作支出；</t>
  </si>
  <si>
    <t xml:space="preserve">   7.“节能环保支出”科目700000元，主要用于重点企业监测及整治支出；</t>
  </si>
  <si>
    <t xml:space="preserve">   8.“城乡社区支出”科目78947500元，主要用于预备费、服务环境管理、特保服务、律师代理及稳控经费支出、小城镇基础建设建设支出，市政道路及绿地养护支出，城乡社区等支出；</t>
  </si>
  <si>
    <t xml:space="preserve">   9.“农林水支出”科目401551600元，主要用于联扶平台资金支出、转移支付资金支出、农资经费及农业综合配套经费等支出；</t>
  </si>
  <si>
    <t xml:space="preserve">  10.“资源勘探工业信息等支出”科目527341900元，主要用于招商工作经费。</t>
  </si>
  <si>
    <t xml:space="preserve">  11.“商业服务业等支出”科目910000000元，主要用于企业扶持资金。</t>
  </si>
  <si>
    <t xml:space="preserve">  12.“住房保障支出”科目5580000元，主要用于缴纳在职人员住房公积金、购房补贴支出。</t>
  </si>
  <si>
    <t xml:space="preserve">  13.“其他支出”科目160000元，主要用于福彩资金助社区睦邻点建设。</t>
  </si>
  <si>
    <t>2022年单位财务收支预算总表</t>
  </si>
  <si>
    <t>单位：元（见元进百）</t>
  </si>
  <si>
    <t>本年收入</t>
  </si>
  <si>
    <t>本年支出</t>
  </si>
  <si>
    <t>项    目</t>
  </si>
  <si>
    <t>预 算 数</t>
  </si>
  <si>
    <t>预算数</t>
  </si>
  <si>
    <t>合计</t>
  </si>
  <si>
    <t>基本支出</t>
  </si>
  <si>
    <t>项目支出</t>
  </si>
  <si>
    <t>人员经费</t>
  </si>
  <si>
    <t>公用经费</t>
  </si>
  <si>
    <t>一、财政拨款收入</t>
  </si>
  <si>
    <t>一、一般公共服务支出</t>
  </si>
  <si>
    <t>1. 一般公共预算资金</t>
  </si>
  <si>
    <t>二、教育支出</t>
  </si>
  <si>
    <t>2. 政府性基金</t>
  </si>
  <si>
    <t>三、科学技术支出</t>
  </si>
  <si>
    <t>二、事业收入</t>
  </si>
  <si>
    <t>四、文化旅游体育与传媒支出</t>
  </si>
  <si>
    <t>三、事业单位经营收入</t>
  </si>
  <si>
    <t>五、社会保障和就业支出</t>
  </si>
  <si>
    <t>四、其他收入</t>
  </si>
  <si>
    <t>六、卫生健康支出</t>
  </si>
  <si>
    <t>七、节能环保支出</t>
  </si>
  <si>
    <t>八、城乡社区支出</t>
  </si>
  <si>
    <t>九、农林水支出</t>
  </si>
  <si>
    <t>十、资源勘探工业信息等支出</t>
  </si>
  <si>
    <t>十一、商业服务等支出</t>
  </si>
  <si>
    <t>十二、住房保障支出</t>
  </si>
  <si>
    <t>十三、其他支出</t>
  </si>
  <si>
    <t xml:space="preserve">            收    入    总    计</t>
  </si>
  <si>
    <t xml:space="preserve">            支    出    总    计</t>
  </si>
  <si>
    <t>2022年单位收入预算总表</t>
  </si>
  <si>
    <t>项目</t>
  </si>
  <si>
    <t>收入预算</t>
  </si>
  <si>
    <t>功能分类科目编码</t>
  </si>
  <si>
    <t>功能分类科目名称</t>
  </si>
  <si>
    <t>财政拨款收入</t>
  </si>
  <si>
    <t>事业收入</t>
  </si>
  <si>
    <t>事业单位经营收入</t>
  </si>
  <si>
    <t>其他收入</t>
  </si>
  <si>
    <t>类</t>
  </si>
  <si>
    <t>款</t>
  </si>
  <si>
    <t>项</t>
  </si>
  <si>
    <t>合      计</t>
  </si>
  <si>
    <t>201</t>
  </si>
  <si>
    <t>一般公共服务支出</t>
  </si>
  <si>
    <t>01</t>
  </si>
  <si>
    <t>人大事务</t>
  </si>
  <si>
    <t>04</t>
  </si>
  <si>
    <t>人大会议</t>
  </si>
  <si>
    <t>03</t>
  </si>
  <si>
    <t>政府办公厅（室）及相关机构事务</t>
  </si>
  <si>
    <t>行政运行</t>
  </si>
  <si>
    <t>11</t>
  </si>
  <si>
    <t>纪检监察事务</t>
  </si>
  <si>
    <t>99</t>
  </si>
  <si>
    <t>其他纪检监察事务支出</t>
  </si>
  <si>
    <t>29</t>
  </si>
  <si>
    <t>群众团体事务</t>
  </si>
  <si>
    <t>其他群众团体事务支出</t>
  </si>
  <si>
    <t>32</t>
  </si>
  <si>
    <t>组织事务</t>
  </si>
  <si>
    <t>其他组织事务支出</t>
  </si>
  <si>
    <t>33</t>
  </si>
  <si>
    <t>宣传事务</t>
  </si>
  <si>
    <t>其他宣传事务支出</t>
  </si>
  <si>
    <t>38</t>
  </si>
  <si>
    <t>市场监督管理事务</t>
  </si>
  <si>
    <t>其他市场监督管理事务</t>
  </si>
  <si>
    <t>其他一般公共服务支出</t>
  </si>
  <si>
    <t>205</t>
  </si>
  <si>
    <t>教育支出</t>
  </si>
  <si>
    <t>02</t>
  </si>
  <si>
    <t>普通教育</t>
  </si>
  <si>
    <t>其他普通教育支出</t>
  </si>
  <si>
    <t>成人教育</t>
  </si>
  <si>
    <t>其他成人教育支出</t>
  </si>
  <si>
    <t>其他教育支出</t>
  </si>
  <si>
    <t>206</t>
  </si>
  <si>
    <t>科学技术支出</t>
  </si>
  <si>
    <t>其他科学技术支出</t>
  </si>
  <si>
    <t>207</t>
  </si>
  <si>
    <t>文化旅游体育与传媒支出</t>
  </si>
  <si>
    <t>文化和旅游</t>
  </si>
  <si>
    <t>其他文化和旅游支出</t>
  </si>
  <si>
    <t>208</t>
  </si>
  <si>
    <t>社会保障和就业支出</t>
  </si>
  <si>
    <t>民政管理事务</t>
  </si>
  <si>
    <t>08</t>
  </si>
  <si>
    <t>基层政权建设和社区治理</t>
  </si>
  <si>
    <t>其他民政管理事务支出</t>
  </si>
  <si>
    <t>05</t>
  </si>
  <si>
    <t>行政事业单位养老支出</t>
  </si>
  <si>
    <t>行政单位离退休</t>
  </si>
  <si>
    <t>机关事业单位基本养老保险缴费支出</t>
  </si>
  <si>
    <t>06</t>
  </si>
  <si>
    <t>机关事业单位职业年金缴费支出</t>
  </si>
  <si>
    <t>07</t>
  </si>
  <si>
    <t>就业补助</t>
  </si>
  <si>
    <t>其他就业补助支出</t>
  </si>
  <si>
    <t>抚恤</t>
  </si>
  <si>
    <t>其他优抚支出</t>
  </si>
  <si>
    <t>09</t>
  </si>
  <si>
    <t>退役安置</t>
  </si>
  <si>
    <t>军队移交政府的离退休人员安置</t>
  </si>
  <si>
    <t>10</t>
  </si>
  <si>
    <t>社会福利</t>
  </si>
  <si>
    <t>老年福利</t>
  </si>
  <si>
    <t>养老服务</t>
  </si>
  <si>
    <t>其他社会福利支出</t>
  </si>
  <si>
    <t>残疾人事业</t>
  </si>
  <si>
    <t>残疾人康复</t>
  </si>
  <si>
    <t>残疾人就业</t>
  </si>
  <si>
    <t>残疾人生活和护理补贴</t>
  </si>
  <si>
    <t>其他残疾人事业支出</t>
  </si>
  <si>
    <t>16</t>
  </si>
  <si>
    <t>红十字事业</t>
  </si>
  <si>
    <t>其他红十字事业支出</t>
  </si>
  <si>
    <t>25</t>
  </si>
  <si>
    <t>其他生活救助</t>
  </si>
  <si>
    <t>其他城市生活救助</t>
  </si>
  <si>
    <t>其他农村生活救助</t>
  </si>
  <si>
    <t>28</t>
  </si>
  <si>
    <t>退役军人管理事务</t>
  </si>
  <si>
    <t>拥军优属</t>
  </si>
  <si>
    <t>其他退役军人事务管理支出</t>
  </si>
  <si>
    <t>其他社会保障和就业支出</t>
  </si>
  <si>
    <t>210</t>
  </si>
  <si>
    <t>卫生健康支出</t>
  </si>
  <si>
    <t>基层医疗卫生机构</t>
  </si>
  <si>
    <t>城市社区卫生机构</t>
  </si>
  <si>
    <t>计划生育事务</t>
  </si>
  <si>
    <t>17</t>
  </si>
  <si>
    <t>计划生育服务</t>
  </si>
  <si>
    <t>行政事业单位医疗</t>
  </si>
  <si>
    <t>行政单位医疗</t>
  </si>
  <si>
    <t>14</t>
  </si>
  <si>
    <t>优抚对象医疗</t>
  </si>
  <si>
    <t>优抚对象医疗补助</t>
  </si>
  <si>
    <t>老龄卫生健康事务</t>
  </si>
  <si>
    <t>其他卫生健康支出</t>
  </si>
  <si>
    <t>211</t>
  </si>
  <si>
    <t>节能环保支出</t>
  </si>
  <si>
    <t>污染减排</t>
  </si>
  <si>
    <t>其他污染减排支出</t>
  </si>
  <si>
    <t>212</t>
  </si>
  <si>
    <t>城乡社区支出</t>
  </si>
  <si>
    <t>城乡社区公共设施</t>
  </si>
  <si>
    <t>小城镇基础设施建设</t>
  </si>
  <si>
    <t>其他城乡社区公共设施支出</t>
  </si>
  <si>
    <t>城乡社区环境卫生</t>
  </si>
  <si>
    <t>其他城乡社区支出</t>
  </si>
  <si>
    <t>213</t>
  </si>
  <si>
    <t>农林水支出</t>
  </si>
  <si>
    <t>农业农村</t>
  </si>
  <si>
    <t>22</t>
  </si>
  <si>
    <t>农业生产发展</t>
  </si>
  <si>
    <t>其他农业农村支出</t>
  </si>
  <si>
    <t>农村综合改革</t>
  </si>
  <si>
    <t>对村民委员会和村党支部的补助</t>
  </si>
  <si>
    <t>其他农林水支出</t>
  </si>
  <si>
    <t>215</t>
  </si>
  <si>
    <t>资源勘探工业信息等支出</t>
  </si>
  <si>
    <t>支持中小企业发展和管理支出</t>
  </si>
  <si>
    <t>其他支持中小企业发展和管理支出</t>
  </si>
  <si>
    <t>216</t>
  </si>
  <si>
    <t>商业服务业等支出</t>
  </si>
  <si>
    <t>商业流通事务</t>
  </si>
  <si>
    <t>其他商业流通事务支出</t>
  </si>
  <si>
    <t>221</t>
  </si>
  <si>
    <t>住房保障支出</t>
  </si>
  <si>
    <t>住房改革支出</t>
  </si>
  <si>
    <t>住房公积金</t>
  </si>
  <si>
    <t>购房补贴</t>
  </si>
  <si>
    <t>229</t>
  </si>
  <si>
    <t>其他支出</t>
  </si>
  <si>
    <t>60</t>
  </si>
  <si>
    <t>彩票公益金安排的支出</t>
  </si>
  <si>
    <t>用于社会福利的彩票公益金支出</t>
  </si>
  <si>
    <t>2022年单位支出预算总表</t>
  </si>
  <si>
    <t>支出预算</t>
  </si>
  <si>
    <t>2022年单位财政拨款收支预算总表</t>
  </si>
  <si>
    <t>财政拨款支出</t>
  </si>
  <si>
    <t>一般公共预算</t>
  </si>
  <si>
    <t>政府性基金预算</t>
  </si>
  <si>
    <t>一、一般公共预算资金</t>
  </si>
  <si>
    <t>二、政府性基金</t>
  </si>
  <si>
    <t>三、国有资本经营预算</t>
  </si>
  <si>
    <t>十一、商业服务业等支出</t>
  </si>
  <si>
    <t>2022年单位一般公共预算支出功能分类预算表</t>
  </si>
  <si>
    <t>一般公共预算支出</t>
  </si>
  <si>
    <t>2022年单位政府性基金预算支出功能分类预算表</t>
  </si>
  <si>
    <t>政府性基金预算支出</t>
  </si>
  <si>
    <t>2022年单位国有资本经营支出预算表</t>
  </si>
  <si>
    <t>注：2022年未安排国有资本经营预算，故本表无数据</t>
  </si>
  <si>
    <t>2022年单位一般公共预算拨款基本支出经济分类预算表</t>
  </si>
  <si>
    <t>一般公共预算基本支出</t>
  </si>
  <si>
    <t>经济分类科目编码</t>
  </si>
  <si>
    <t>经济分类科目名称</t>
  </si>
  <si>
    <t>301</t>
  </si>
  <si>
    <t>工资福利支出</t>
  </si>
  <si>
    <t>基本工资</t>
  </si>
  <si>
    <t>津贴补贴</t>
  </si>
  <si>
    <t>奖金</t>
  </si>
  <si>
    <t>机关事业单位基本养老保险缴费</t>
  </si>
  <si>
    <t>职业年金缴费</t>
  </si>
  <si>
    <t>职工基本医疗保险缴费</t>
  </si>
  <si>
    <t>12</t>
  </si>
  <si>
    <t>其他社会保障缴费</t>
  </si>
  <si>
    <t>13</t>
  </si>
  <si>
    <t>其他工资福利支出</t>
  </si>
  <si>
    <t>302</t>
  </si>
  <si>
    <t>商品和服务支出</t>
  </si>
  <si>
    <t>办公费</t>
  </si>
  <si>
    <t>印刷费</t>
  </si>
  <si>
    <t>咨询费</t>
  </si>
  <si>
    <t>水费</t>
  </si>
  <si>
    <t>电费</t>
  </si>
  <si>
    <t>邮电费</t>
  </si>
  <si>
    <t>物业管理费</t>
  </si>
  <si>
    <t>差旅费</t>
  </si>
  <si>
    <t>维修（护）费</t>
  </si>
  <si>
    <t>15</t>
  </si>
  <si>
    <t>会议费</t>
  </si>
  <si>
    <t>培训费</t>
  </si>
  <si>
    <t>公务接待费</t>
  </si>
  <si>
    <t>18</t>
  </si>
  <si>
    <t>专用材料费</t>
  </si>
  <si>
    <t>26</t>
  </si>
  <si>
    <t>劳务费</t>
  </si>
  <si>
    <t>27</t>
  </si>
  <si>
    <t>委托业务费</t>
  </si>
  <si>
    <t>工会经费</t>
  </si>
  <si>
    <t>福利费</t>
  </si>
  <si>
    <t>31</t>
  </si>
  <si>
    <t>公务用车运行维护费</t>
  </si>
  <si>
    <t>39</t>
  </si>
  <si>
    <t>其他交通费用</t>
  </si>
  <si>
    <t>其他商品和服务支出</t>
  </si>
  <si>
    <t>303</t>
  </si>
  <si>
    <t>对个人和家庭的补助</t>
  </si>
  <si>
    <t>退职（役）费</t>
  </si>
  <si>
    <t>抚恤金</t>
  </si>
  <si>
    <t>生活补助</t>
  </si>
  <si>
    <t>救济费</t>
  </si>
  <si>
    <t>奖励金</t>
  </si>
  <si>
    <t>个人农业生产补贴</t>
  </si>
  <si>
    <t>其他对个人和家庭的补助</t>
  </si>
  <si>
    <t>310</t>
  </si>
  <si>
    <t>资本性支出</t>
  </si>
  <si>
    <t>办公设备购置</t>
  </si>
  <si>
    <t>2022年单位“三公”经费和机关运行经费预算表</t>
  </si>
  <si>
    <t>预算单位</t>
  </si>
  <si>
    <t>2022年“三公”经费预算数</t>
  </si>
  <si>
    <t>2022年机关运行经费预算数</t>
  </si>
  <si>
    <t>因公出国（境）费</t>
  </si>
  <si>
    <t>公务用车购置及运行费</t>
  </si>
  <si>
    <t>小计</t>
  </si>
  <si>
    <t>购置费</t>
  </si>
  <si>
    <t>运行费</t>
  </si>
  <si>
    <t>其他相关情况说明</t>
  </si>
  <si>
    <t xml:space="preserve">  一、2022年“三公”经费预算情况说明 </t>
  </si>
  <si>
    <t xml:space="preserve">          2022年“三公”经费预算数为53.50万元，比2021年预算减少14.00万元。其中：</t>
  </si>
  <si>
    <t xml:space="preserve">         （一）因公出国（境）费0万元，比2021年预算减少10.00万元，主要是严格执行中央八项规定、国务院“约法三章”及《党政机关厉行节约反对浪费》条例要求，压缩因公出国（境）费。</t>
  </si>
  <si>
    <t xml:space="preserve">         （二）公务用车购置及运行费12.50万元，比2021年预算增加0万元。其中：公务用车购置费0万元，比2021年预算增加0万元；公务用车运行费12.5万元，比2021年预算增加0万元。</t>
  </si>
  <si>
    <t xml:space="preserve">         （三）公务接待费41万元。比2021年预算减少4万元，主要原因是严格执行中央八项规定、国务院“约法三章”及《党政机关厉行节约反对浪费》条例要求，压缩公务接待费。</t>
  </si>
  <si>
    <t xml:space="preserve">  二、机关运行经费预算</t>
  </si>
  <si>
    <t xml:space="preserve">          2022年上海市崇明区长兴镇人民政府财政拨款的机关运行经费预算为730.31万元。</t>
  </si>
  <si>
    <t xml:space="preserve">  三、政府采购预算情况</t>
  </si>
  <si>
    <t xml:space="preserve">         2022年度本单位政府采购预算352.74万元，其中：政府采购货物预算5.24万元、政府采购工程预算0万元、政府采购服务预算347.50万元。</t>
  </si>
  <si>
    <t xml:space="preserve">  四、绩效目标设置情况</t>
  </si>
  <si>
    <t xml:space="preserve">         2022年度，本单位编报绩效目标的项目共21个，涉及项目预算资金212346.25万元。</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</si>
</sst>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indexed="8"/>
      <name val="宋体"/>
      <charset val="1"/>
      <scheme val="minor"/>
    </font>
    <font>
      <b/>
      <sz val="19"/>
      <name val="阿里巴巴普惠体 M"/>
      <charset val="134"/>
    </font>
    <font>
      <sz val="10"/>
      <name val="阿里巴巴普惠体 M"/>
      <charset val="134"/>
    </font>
    <font>
      <sz val="9"/>
      <name val="阿里巴巴普惠体 M"/>
      <charset val="134"/>
    </font>
    <font>
      <b/>
      <sz val="17"/>
      <name val="阿里巴巴普惠体 M"/>
      <charset val="134"/>
    </font>
    <font>
      <sz val="17"/>
      <name val="阿里巴巴普惠体 M"/>
      <charset val="134"/>
    </font>
    <font>
      <sz val="10"/>
      <color indexed="8"/>
      <name val="阿里巴巴普惠体 M"/>
      <charset val="134"/>
    </font>
    <font>
      <sz val="11"/>
      <color rgb="FF000000"/>
      <name val="SimSun"/>
      <charset val="134"/>
    </font>
    <font>
      <sz val="19"/>
      <name val="阿里巴巴普惠体 M"/>
      <charset val="134"/>
    </font>
    <font>
      <sz val="12"/>
      <name val="阿里巴巴普惠体 M"/>
      <charset val="134"/>
    </font>
    <font>
      <sz val="11"/>
      <name val="SimSun"/>
      <charset val="134"/>
    </font>
    <font>
      <sz val="9"/>
      <name val="宋体"/>
      <family val="3"/>
      <charset val="134"/>
      <scheme val="minor"/>
    </font>
  </fonts>
  <fills count="4">
    <fill>
      <patternFill patternType="none"/>
    </fill>
    <fill>
      <patternFill patternType="gray125"/>
    </fill>
    <fill>
      <patternFill patternType="solid">
        <fgColor rgb="FFD9D9D9"/>
        <bgColor rgb="FFD9D9D9"/>
      </patternFill>
    </fill>
    <fill>
      <patternFill patternType="solid">
        <fgColor indexed="9"/>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27">
    <xf numFmtId="0" fontId="0" fillId="0" borderId="0" xfId="0" applyFont="1">
      <alignment vertical="center"/>
    </xf>
    <xf numFmtId="0" fontId="1" fillId="0" borderId="0" xfId="0" applyFont="1" applyBorder="1" applyAlignment="1">
      <alignment horizontal="center" vertical="center" wrapText="1"/>
    </xf>
    <xf numFmtId="0" fontId="2" fillId="0" borderId="0" xfId="0" applyFont="1" applyBorder="1" applyAlignment="1">
      <alignment vertical="center" wrapText="1"/>
    </xf>
    <xf numFmtId="0" fontId="3" fillId="0" borderId="0" xfId="0" applyFont="1" applyBorder="1" applyAlignment="1">
      <alignment vertical="center" wrapText="1"/>
    </xf>
    <xf numFmtId="0" fontId="3" fillId="0" borderId="0" xfId="0" applyFont="1" applyBorder="1" applyAlignment="1">
      <alignment horizontal="righ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4" fontId="3" fillId="0" borderId="1" xfId="0" applyNumberFormat="1" applyFont="1" applyBorder="1" applyAlignment="1">
      <alignment horizontal="righ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right" vertical="center" wrapText="1"/>
    </xf>
    <xf numFmtId="0" fontId="0" fillId="0" borderId="0" xfId="0" applyFont="1" applyFill="1">
      <alignment vertical="center"/>
    </xf>
    <xf numFmtId="0" fontId="6" fillId="3" borderId="0" xfId="0" applyNumberFormat="1" applyFont="1" applyFill="1" applyBorder="1" applyAlignment="1">
      <alignment vertical="center"/>
    </xf>
    <xf numFmtId="0" fontId="6" fillId="3" borderId="0" xfId="0" applyNumberFormat="1" applyFont="1" applyFill="1" applyBorder="1" applyAlignment="1">
      <alignment horizontal="left" vertical="center"/>
    </xf>
    <xf numFmtId="0" fontId="6" fillId="0" borderId="0" xfId="0" applyNumberFormat="1" applyFont="1" applyFill="1" applyBorder="1" applyAlignment="1">
      <alignment horizontal="left" vertical="center"/>
    </xf>
    <xf numFmtId="0" fontId="7" fillId="0" borderId="0" xfId="0" applyFont="1" applyFill="1" applyBorder="1" applyAlignment="1">
      <alignment horizontal="left" vertical="center" wrapText="1"/>
    </xf>
    <xf numFmtId="0" fontId="6" fillId="3" borderId="0" xfId="0" applyNumberFormat="1" applyFont="1" applyFill="1" applyBorder="1" applyAlignment="1">
      <alignment horizontal="left" vertical="center" wrapText="1"/>
    </xf>
    <xf numFmtId="0" fontId="9" fillId="0" borderId="0" xfId="0" applyFont="1" applyBorder="1" applyAlignment="1">
      <alignment horizontal="center" vertical="center" wrapText="1"/>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xf>
    <xf numFmtId="0" fontId="4" fillId="0" borderId="0" xfId="0" applyFont="1" applyBorder="1" applyAlignment="1">
      <alignment horizontal="center" vertical="center" wrapText="1"/>
    </xf>
    <xf numFmtId="0" fontId="3" fillId="0" borderId="0" xfId="0" applyFont="1" applyBorder="1" applyAlignment="1">
      <alignment horizontal="lef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right" vertical="center" wrapText="1"/>
    </xf>
    <xf numFmtId="0" fontId="5" fillId="0" borderId="0" xfId="0" applyFont="1" applyBorder="1" applyAlignment="1">
      <alignment horizontal="center" vertical="center" wrapText="1"/>
    </xf>
    <xf numFmtId="0" fontId="3" fillId="0" borderId="0"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abSelected="1" workbookViewId="0">
      <selection activeCell="A2" sqref="A2:C2"/>
    </sheetView>
  </sheetViews>
  <sheetFormatPr defaultColWidth="10" defaultRowHeight="13.5"/>
  <cols>
    <col min="1" max="3" width="43.125" customWidth="1"/>
    <col min="4" max="4" width="9.75" customWidth="1"/>
  </cols>
  <sheetData>
    <row r="1" spans="1:3" ht="256.35000000000002" customHeight="1">
      <c r="A1" s="18" t="s">
        <v>0</v>
      </c>
      <c r="B1" s="18"/>
      <c r="C1" s="18"/>
    </row>
    <row r="2" spans="1:3" ht="128.1" customHeight="1">
      <c r="A2" s="19" t="s">
        <v>1</v>
      </c>
      <c r="B2" s="19"/>
      <c r="C2" s="19"/>
    </row>
    <row r="3" spans="1:3" ht="42.75" customHeight="1">
      <c r="A3" s="17"/>
      <c r="B3" s="17"/>
      <c r="C3" s="17"/>
    </row>
  </sheetData>
  <mergeCells count="2">
    <mergeCell ref="A1:C1"/>
    <mergeCell ref="A2:C2"/>
  </mergeCells>
  <phoneticPr fontId="11" type="noConversion"/>
  <pageMargins left="0.31400001049041698" right="0.31400001049041698" top="0.236000001430511" bottom="0.236000001430511"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workbookViewId="0">
      <pane ySplit="4" topLeftCell="A11" activePane="bottomLeft" state="frozen"/>
      <selection pane="bottomLeft" activeCell="D5" sqref="D5:D17"/>
    </sheetView>
  </sheetViews>
  <sheetFormatPr defaultColWidth="10" defaultRowHeight="13.5"/>
  <cols>
    <col min="1" max="1" width="43.125" customWidth="1"/>
    <col min="2" max="2" width="30.25" customWidth="1"/>
    <col min="3" max="3" width="43.125" customWidth="1"/>
    <col min="4" max="6" width="21.5" customWidth="1"/>
    <col min="7" max="8" width="9.75" customWidth="1"/>
  </cols>
  <sheetData>
    <row r="1" spans="1:6" ht="39.950000000000003" customHeight="1">
      <c r="A1" s="20" t="s">
        <v>231</v>
      </c>
      <c r="B1" s="20"/>
      <c r="C1" s="20"/>
      <c r="D1" s="20"/>
      <c r="E1" s="20"/>
      <c r="F1" s="20"/>
    </row>
    <row r="2" spans="1:6" ht="22.7" customHeight="1">
      <c r="A2" s="21"/>
      <c r="B2" s="21"/>
      <c r="C2" s="3"/>
      <c r="D2" s="3"/>
      <c r="E2" s="3"/>
      <c r="F2" s="4" t="s">
        <v>49</v>
      </c>
    </row>
    <row r="3" spans="1:6" ht="34.15" customHeight="1">
      <c r="A3" s="22" t="s">
        <v>86</v>
      </c>
      <c r="B3" s="22"/>
      <c r="C3" s="22" t="s">
        <v>232</v>
      </c>
      <c r="D3" s="22"/>
      <c r="E3" s="22"/>
      <c r="F3" s="22"/>
    </row>
    <row r="4" spans="1:6" ht="25.7" customHeight="1">
      <c r="A4" s="5" t="s">
        <v>52</v>
      </c>
      <c r="B4" s="5" t="s">
        <v>53</v>
      </c>
      <c r="C4" s="5" t="s">
        <v>52</v>
      </c>
      <c r="D4" s="5" t="s">
        <v>55</v>
      </c>
      <c r="E4" s="5" t="s">
        <v>233</v>
      </c>
      <c r="F4" s="5" t="s">
        <v>234</v>
      </c>
    </row>
    <row r="5" spans="1:6" ht="25.7" customHeight="1">
      <c r="A5" s="9" t="s">
        <v>235</v>
      </c>
      <c r="B5" s="7">
        <v>2154232400</v>
      </c>
      <c r="C5" s="9" t="s">
        <v>61</v>
      </c>
      <c r="D5" s="7">
        <v>39066300</v>
      </c>
      <c r="E5" s="7">
        <v>39066300</v>
      </c>
      <c r="F5" s="7"/>
    </row>
    <row r="6" spans="1:6" ht="25.7" customHeight="1">
      <c r="A6" s="9" t="s">
        <v>236</v>
      </c>
      <c r="B6" s="7">
        <v>160000</v>
      </c>
      <c r="C6" s="9" t="s">
        <v>63</v>
      </c>
      <c r="D6" s="7">
        <v>7596300</v>
      </c>
      <c r="E6" s="7">
        <v>7596300</v>
      </c>
      <c r="F6" s="7"/>
    </row>
    <row r="7" spans="1:6" ht="25.7" customHeight="1">
      <c r="A7" s="9" t="s">
        <v>237</v>
      </c>
      <c r="B7" s="7"/>
      <c r="C7" s="9" t="s">
        <v>65</v>
      </c>
      <c r="D7" s="7">
        <v>180000</v>
      </c>
      <c r="E7" s="7">
        <v>180000</v>
      </c>
      <c r="F7" s="7"/>
    </row>
    <row r="8" spans="1:6" ht="25.7" customHeight="1">
      <c r="A8" s="9"/>
      <c r="B8" s="7"/>
      <c r="C8" s="9" t="s">
        <v>67</v>
      </c>
      <c r="D8" s="7">
        <v>13000000</v>
      </c>
      <c r="E8" s="7">
        <v>13000000</v>
      </c>
      <c r="F8" s="7"/>
    </row>
    <row r="9" spans="1:6" ht="25.7" customHeight="1">
      <c r="A9" s="9"/>
      <c r="B9" s="7"/>
      <c r="C9" s="9" t="s">
        <v>69</v>
      </c>
      <c r="D9" s="7">
        <v>163669700</v>
      </c>
      <c r="E9" s="7">
        <v>163669700</v>
      </c>
      <c r="F9" s="7"/>
    </row>
    <row r="10" spans="1:6" ht="25.7" customHeight="1">
      <c r="A10" s="9"/>
      <c r="B10" s="7"/>
      <c r="C10" s="9" t="s">
        <v>71</v>
      </c>
      <c r="D10" s="7">
        <v>6599100</v>
      </c>
      <c r="E10" s="7">
        <v>6599100</v>
      </c>
      <c r="F10" s="7"/>
    </row>
    <row r="11" spans="1:6" ht="25.7" customHeight="1">
      <c r="A11" s="9"/>
      <c r="B11" s="7"/>
      <c r="C11" s="9" t="s">
        <v>72</v>
      </c>
      <c r="D11" s="7">
        <v>700000</v>
      </c>
      <c r="E11" s="7">
        <v>700000</v>
      </c>
      <c r="F11" s="7"/>
    </row>
    <row r="12" spans="1:6" ht="25.7" customHeight="1">
      <c r="A12" s="9"/>
      <c r="B12" s="7"/>
      <c r="C12" s="9" t="s">
        <v>73</v>
      </c>
      <c r="D12" s="7">
        <v>78947500</v>
      </c>
      <c r="E12" s="7">
        <v>78947500</v>
      </c>
      <c r="F12" s="7"/>
    </row>
    <row r="13" spans="1:6" ht="25.7" customHeight="1">
      <c r="A13" s="9"/>
      <c r="B13" s="7"/>
      <c r="C13" s="9" t="s">
        <v>74</v>
      </c>
      <c r="D13" s="7">
        <v>401551600</v>
      </c>
      <c r="E13" s="7">
        <v>401551600</v>
      </c>
      <c r="F13" s="7"/>
    </row>
    <row r="14" spans="1:6" ht="25.7" customHeight="1">
      <c r="A14" s="9"/>
      <c r="B14" s="7"/>
      <c r="C14" s="9" t="s">
        <v>75</v>
      </c>
      <c r="D14" s="7">
        <v>527341900</v>
      </c>
      <c r="E14" s="7">
        <v>527341900</v>
      </c>
      <c r="F14" s="7"/>
    </row>
    <row r="15" spans="1:6" ht="25.7" customHeight="1">
      <c r="A15" s="9"/>
      <c r="B15" s="7"/>
      <c r="C15" s="9" t="s">
        <v>238</v>
      </c>
      <c r="D15" s="7">
        <v>910000000</v>
      </c>
      <c r="E15" s="7">
        <v>910000000</v>
      </c>
      <c r="F15" s="7"/>
    </row>
    <row r="16" spans="1:6" ht="25.7" customHeight="1">
      <c r="A16" s="9"/>
      <c r="B16" s="7"/>
      <c r="C16" s="9" t="s">
        <v>77</v>
      </c>
      <c r="D16" s="7">
        <v>5580000</v>
      </c>
      <c r="E16" s="7">
        <v>5580000</v>
      </c>
      <c r="F16" s="7"/>
    </row>
    <row r="17" spans="1:6" ht="25.7" customHeight="1">
      <c r="A17" s="9"/>
      <c r="B17" s="7"/>
      <c r="C17" s="9" t="s">
        <v>78</v>
      </c>
      <c r="D17" s="7">
        <v>160000</v>
      </c>
      <c r="E17" s="7"/>
      <c r="F17" s="7">
        <v>160000</v>
      </c>
    </row>
    <row r="18" spans="1:6" ht="25.7" customHeight="1">
      <c r="A18" s="9"/>
      <c r="B18" s="7"/>
      <c r="C18" s="9"/>
      <c r="D18" s="10"/>
      <c r="E18" s="10"/>
      <c r="F18" s="10"/>
    </row>
    <row r="19" spans="1:6" ht="25.7" customHeight="1">
      <c r="A19" s="9"/>
      <c r="B19" s="7"/>
      <c r="C19" s="9"/>
      <c r="D19" s="10"/>
      <c r="E19" s="10"/>
      <c r="F19" s="10"/>
    </row>
    <row r="20" spans="1:6" ht="25.7" customHeight="1">
      <c r="C20" s="9"/>
      <c r="D20" s="10"/>
      <c r="E20" s="10"/>
      <c r="F20" s="10"/>
    </row>
    <row r="21" spans="1:6" ht="24.95" customHeight="1">
      <c r="A21" s="9" t="s">
        <v>79</v>
      </c>
      <c r="B21" s="7">
        <v>2154392400</v>
      </c>
      <c r="C21" s="9" t="s">
        <v>80</v>
      </c>
      <c r="D21" s="7">
        <v>2154392400</v>
      </c>
      <c r="E21" s="7">
        <v>2154232400</v>
      </c>
      <c r="F21" s="7">
        <v>160000</v>
      </c>
    </row>
  </sheetData>
  <mergeCells count="4">
    <mergeCell ref="A1:F1"/>
    <mergeCell ref="A2:B2"/>
    <mergeCell ref="A3:B3"/>
    <mergeCell ref="C3:F3"/>
  </mergeCells>
  <phoneticPr fontId="11" type="noConversion"/>
  <pageMargins left="0.31400001049041698" right="0.31400001049041698" top="0.236000001430511" bottom="0.236000001430511" header="0" footer="0"/>
  <pageSetup paperSize="9" scale="79"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1"/>
  <sheetViews>
    <sheetView workbookViewId="0">
      <pane ySplit="6" topLeftCell="A58" activePane="bottomLeft" state="frozen"/>
      <selection pane="bottomLeft" activeCell="A3" sqref="A3:XFD5"/>
    </sheetView>
  </sheetViews>
  <sheetFormatPr defaultColWidth="10" defaultRowHeight="13.5"/>
  <cols>
    <col min="1" max="3" width="8.75" customWidth="1"/>
    <col min="4" max="4" width="40.5" customWidth="1"/>
    <col min="5" max="7" width="18.5" customWidth="1"/>
    <col min="8" max="11" width="9.75" customWidth="1"/>
  </cols>
  <sheetData>
    <row r="1" spans="1:7" ht="39.950000000000003" customHeight="1">
      <c r="A1" s="20" t="s">
        <v>239</v>
      </c>
      <c r="B1" s="20"/>
      <c r="C1" s="20"/>
      <c r="D1" s="20"/>
      <c r="E1" s="20"/>
      <c r="F1" s="20"/>
      <c r="G1" s="20"/>
    </row>
    <row r="2" spans="1:7" ht="22.7" customHeight="1">
      <c r="A2" s="21"/>
      <c r="B2" s="21"/>
      <c r="C2" s="21"/>
      <c r="D2" s="21"/>
      <c r="E2" s="3"/>
      <c r="F2" s="3"/>
      <c r="G2" s="4" t="s">
        <v>49</v>
      </c>
    </row>
    <row r="3" spans="1:7" ht="34.15" customHeight="1">
      <c r="A3" s="22" t="s">
        <v>82</v>
      </c>
      <c r="B3" s="22"/>
      <c r="C3" s="22"/>
      <c r="D3" s="22"/>
      <c r="E3" s="22" t="s">
        <v>240</v>
      </c>
      <c r="F3" s="22"/>
      <c r="G3" s="22"/>
    </row>
    <row r="4" spans="1:7" ht="25.7" customHeight="1">
      <c r="A4" s="22" t="s">
        <v>84</v>
      </c>
      <c r="B4" s="22"/>
      <c r="C4" s="22"/>
      <c r="D4" s="22" t="s">
        <v>85</v>
      </c>
      <c r="E4" s="22" t="s">
        <v>55</v>
      </c>
      <c r="F4" s="22" t="s">
        <v>56</v>
      </c>
      <c r="G4" s="22" t="s">
        <v>57</v>
      </c>
    </row>
    <row r="5" spans="1:7" ht="25.7" customHeight="1">
      <c r="A5" s="5" t="s">
        <v>90</v>
      </c>
      <c r="B5" s="5" t="s">
        <v>91</v>
      </c>
      <c r="C5" s="5" t="s">
        <v>92</v>
      </c>
      <c r="D5" s="22"/>
      <c r="E5" s="22"/>
      <c r="F5" s="22"/>
      <c r="G5" s="22"/>
    </row>
    <row r="6" spans="1:7" ht="25.7" customHeight="1">
      <c r="A6" s="23" t="s">
        <v>93</v>
      </c>
      <c r="B6" s="23"/>
      <c r="C6" s="23"/>
      <c r="D6" s="23"/>
      <c r="E6" s="7">
        <v>2154232400</v>
      </c>
      <c r="F6" s="7">
        <v>30929900</v>
      </c>
      <c r="G6" s="7">
        <v>2123302500</v>
      </c>
    </row>
    <row r="7" spans="1:7" ht="25.7" customHeight="1">
      <c r="A7" s="6" t="s">
        <v>94</v>
      </c>
      <c r="B7" s="6"/>
      <c r="C7" s="6"/>
      <c r="D7" s="9" t="s">
        <v>95</v>
      </c>
      <c r="E7" s="7">
        <v>39066300</v>
      </c>
      <c r="F7" s="7">
        <v>22849900</v>
      </c>
      <c r="G7" s="7">
        <v>16216400</v>
      </c>
    </row>
    <row r="8" spans="1:7" ht="25.7" customHeight="1">
      <c r="A8" s="6"/>
      <c r="B8" s="6" t="s">
        <v>96</v>
      </c>
      <c r="C8" s="6"/>
      <c r="D8" s="9" t="s">
        <v>97</v>
      </c>
      <c r="E8" s="7">
        <v>361000</v>
      </c>
      <c r="F8" s="7"/>
      <c r="G8" s="7">
        <v>361000</v>
      </c>
    </row>
    <row r="9" spans="1:7" ht="25.7" customHeight="1">
      <c r="A9" s="6"/>
      <c r="B9" s="6"/>
      <c r="C9" s="6" t="s">
        <v>98</v>
      </c>
      <c r="D9" s="9" t="s">
        <v>99</v>
      </c>
      <c r="E9" s="7">
        <v>361000</v>
      </c>
      <c r="F9" s="7"/>
      <c r="G9" s="7">
        <v>361000</v>
      </c>
    </row>
    <row r="10" spans="1:7" ht="25.7" customHeight="1">
      <c r="A10" s="6"/>
      <c r="B10" s="6" t="s">
        <v>100</v>
      </c>
      <c r="C10" s="6"/>
      <c r="D10" s="9" t="s">
        <v>101</v>
      </c>
      <c r="E10" s="7">
        <v>24294900</v>
      </c>
      <c r="F10" s="7">
        <v>22849900</v>
      </c>
      <c r="G10" s="7">
        <v>1445000</v>
      </c>
    </row>
    <row r="11" spans="1:7" ht="25.7" customHeight="1">
      <c r="A11" s="6"/>
      <c r="B11" s="6"/>
      <c r="C11" s="6" t="s">
        <v>96</v>
      </c>
      <c r="D11" s="9" t="s">
        <v>102</v>
      </c>
      <c r="E11" s="7">
        <v>24294900</v>
      </c>
      <c r="F11" s="7">
        <v>22849900</v>
      </c>
      <c r="G11" s="7">
        <v>1445000</v>
      </c>
    </row>
    <row r="12" spans="1:7" ht="25.7" customHeight="1">
      <c r="A12" s="6"/>
      <c r="B12" s="6" t="s">
        <v>103</v>
      </c>
      <c r="C12" s="6"/>
      <c r="D12" s="9" t="s">
        <v>104</v>
      </c>
      <c r="E12" s="7">
        <v>22000</v>
      </c>
      <c r="F12" s="7"/>
      <c r="G12" s="7">
        <v>22000</v>
      </c>
    </row>
    <row r="13" spans="1:7" ht="25.7" customHeight="1">
      <c r="A13" s="6"/>
      <c r="B13" s="6"/>
      <c r="C13" s="6" t="s">
        <v>105</v>
      </c>
      <c r="D13" s="9" t="s">
        <v>106</v>
      </c>
      <c r="E13" s="7">
        <v>22000</v>
      </c>
      <c r="F13" s="7"/>
      <c r="G13" s="7">
        <v>22000</v>
      </c>
    </row>
    <row r="14" spans="1:7" ht="25.7" customHeight="1">
      <c r="A14" s="6"/>
      <c r="B14" s="6" t="s">
        <v>107</v>
      </c>
      <c r="C14" s="6"/>
      <c r="D14" s="9" t="s">
        <v>108</v>
      </c>
      <c r="E14" s="7">
        <v>2858000</v>
      </c>
      <c r="F14" s="7"/>
      <c r="G14" s="7">
        <v>2858000</v>
      </c>
    </row>
    <row r="15" spans="1:7" ht="25.7" customHeight="1">
      <c r="A15" s="6"/>
      <c r="B15" s="6"/>
      <c r="C15" s="6" t="s">
        <v>105</v>
      </c>
      <c r="D15" s="9" t="s">
        <v>109</v>
      </c>
      <c r="E15" s="7">
        <v>2858000</v>
      </c>
      <c r="F15" s="7"/>
      <c r="G15" s="7">
        <v>2858000</v>
      </c>
    </row>
    <row r="16" spans="1:7" ht="25.7" customHeight="1">
      <c r="A16" s="6"/>
      <c r="B16" s="6" t="s">
        <v>110</v>
      </c>
      <c r="C16" s="6"/>
      <c r="D16" s="9" t="s">
        <v>111</v>
      </c>
      <c r="E16" s="7">
        <v>6063500</v>
      </c>
      <c r="F16" s="7"/>
      <c r="G16" s="7">
        <v>6063500</v>
      </c>
    </row>
    <row r="17" spans="1:7" ht="25.7" customHeight="1">
      <c r="A17" s="6"/>
      <c r="B17" s="6"/>
      <c r="C17" s="6" t="s">
        <v>105</v>
      </c>
      <c r="D17" s="9" t="s">
        <v>112</v>
      </c>
      <c r="E17" s="7">
        <v>6063500</v>
      </c>
      <c r="F17" s="7"/>
      <c r="G17" s="7">
        <v>6063500</v>
      </c>
    </row>
    <row r="18" spans="1:7" ht="25.7" customHeight="1">
      <c r="A18" s="6"/>
      <c r="B18" s="6" t="s">
        <v>113</v>
      </c>
      <c r="C18" s="6"/>
      <c r="D18" s="9" t="s">
        <v>114</v>
      </c>
      <c r="E18" s="7">
        <v>2370000</v>
      </c>
      <c r="F18" s="7"/>
      <c r="G18" s="7">
        <v>2370000</v>
      </c>
    </row>
    <row r="19" spans="1:7" ht="25.7" customHeight="1">
      <c r="A19" s="6"/>
      <c r="B19" s="6"/>
      <c r="C19" s="6" t="s">
        <v>105</v>
      </c>
      <c r="D19" s="9" t="s">
        <v>115</v>
      </c>
      <c r="E19" s="7">
        <v>2370000</v>
      </c>
      <c r="F19" s="7"/>
      <c r="G19" s="7">
        <v>2370000</v>
      </c>
    </row>
    <row r="20" spans="1:7" ht="25.7" customHeight="1">
      <c r="A20" s="6"/>
      <c r="B20" s="6" t="s">
        <v>116</v>
      </c>
      <c r="C20" s="6"/>
      <c r="D20" s="9" t="s">
        <v>117</v>
      </c>
      <c r="E20" s="7">
        <v>1938400</v>
      </c>
      <c r="F20" s="7"/>
      <c r="G20" s="7">
        <v>1938400</v>
      </c>
    </row>
    <row r="21" spans="1:7" ht="25.7" customHeight="1">
      <c r="A21" s="6"/>
      <c r="B21" s="6"/>
      <c r="C21" s="6" t="s">
        <v>105</v>
      </c>
      <c r="D21" s="9" t="s">
        <v>118</v>
      </c>
      <c r="E21" s="7">
        <v>1938400</v>
      </c>
      <c r="F21" s="7"/>
      <c r="G21" s="7">
        <v>1938400</v>
      </c>
    </row>
    <row r="22" spans="1:7" ht="25.7" customHeight="1">
      <c r="A22" s="6"/>
      <c r="B22" s="6" t="s">
        <v>105</v>
      </c>
      <c r="C22" s="6"/>
      <c r="D22" s="9" t="s">
        <v>119</v>
      </c>
      <c r="E22" s="7">
        <v>1158500</v>
      </c>
      <c r="F22" s="7"/>
      <c r="G22" s="7">
        <v>1158500</v>
      </c>
    </row>
    <row r="23" spans="1:7" ht="25.7" customHeight="1">
      <c r="A23" s="6"/>
      <c r="B23" s="6"/>
      <c r="C23" s="6" t="s">
        <v>105</v>
      </c>
      <c r="D23" s="9" t="s">
        <v>119</v>
      </c>
      <c r="E23" s="7">
        <v>1158500</v>
      </c>
      <c r="F23" s="7"/>
      <c r="G23" s="7">
        <v>1158500</v>
      </c>
    </row>
    <row r="24" spans="1:7" ht="25.7" customHeight="1">
      <c r="A24" s="6" t="s">
        <v>120</v>
      </c>
      <c r="B24" s="6"/>
      <c r="C24" s="6"/>
      <c r="D24" s="9" t="s">
        <v>121</v>
      </c>
      <c r="E24" s="7">
        <v>7596300</v>
      </c>
      <c r="F24" s="7"/>
      <c r="G24" s="7">
        <v>7596300</v>
      </c>
    </row>
    <row r="25" spans="1:7" ht="25.7" customHeight="1">
      <c r="A25" s="6"/>
      <c r="B25" s="6" t="s">
        <v>122</v>
      </c>
      <c r="C25" s="6"/>
      <c r="D25" s="9" t="s">
        <v>123</v>
      </c>
      <c r="E25" s="7">
        <v>7086300</v>
      </c>
      <c r="F25" s="7"/>
      <c r="G25" s="7">
        <v>7086300</v>
      </c>
    </row>
    <row r="26" spans="1:7" ht="25.7" customHeight="1">
      <c r="A26" s="6"/>
      <c r="B26" s="6"/>
      <c r="C26" s="6" t="s">
        <v>105</v>
      </c>
      <c r="D26" s="9" t="s">
        <v>124</v>
      </c>
      <c r="E26" s="7">
        <v>7086300</v>
      </c>
      <c r="F26" s="7"/>
      <c r="G26" s="7">
        <v>7086300</v>
      </c>
    </row>
    <row r="27" spans="1:7" ht="25.7" customHeight="1">
      <c r="A27" s="6"/>
      <c r="B27" s="6" t="s">
        <v>98</v>
      </c>
      <c r="C27" s="6"/>
      <c r="D27" s="9" t="s">
        <v>125</v>
      </c>
      <c r="E27" s="7">
        <v>476000</v>
      </c>
      <c r="F27" s="7"/>
      <c r="G27" s="7">
        <v>476000</v>
      </c>
    </row>
    <row r="28" spans="1:7" ht="25.7" customHeight="1">
      <c r="A28" s="6"/>
      <c r="B28" s="6"/>
      <c r="C28" s="6" t="s">
        <v>105</v>
      </c>
      <c r="D28" s="9" t="s">
        <v>126</v>
      </c>
      <c r="E28" s="7">
        <v>476000</v>
      </c>
      <c r="F28" s="7"/>
      <c r="G28" s="7">
        <v>476000</v>
      </c>
    </row>
    <row r="29" spans="1:7" ht="25.7" customHeight="1">
      <c r="A29" s="6"/>
      <c r="B29" s="6" t="s">
        <v>105</v>
      </c>
      <c r="C29" s="6"/>
      <c r="D29" s="9" t="s">
        <v>127</v>
      </c>
      <c r="E29" s="7">
        <v>34000</v>
      </c>
      <c r="F29" s="7"/>
      <c r="G29" s="7">
        <v>34000</v>
      </c>
    </row>
    <row r="30" spans="1:7" ht="25.7" customHeight="1">
      <c r="A30" s="6"/>
      <c r="B30" s="6"/>
      <c r="C30" s="6" t="s">
        <v>105</v>
      </c>
      <c r="D30" s="9" t="s">
        <v>127</v>
      </c>
      <c r="E30" s="7">
        <v>34000</v>
      </c>
      <c r="F30" s="7"/>
      <c r="G30" s="7">
        <v>34000</v>
      </c>
    </row>
    <row r="31" spans="1:7" ht="25.7" customHeight="1">
      <c r="A31" s="6" t="s">
        <v>128</v>
      </c>
      <c r="B31" s="6"/>
      <c r="C31" s="6"/>
      <c r="D31" s="9" t="s">
        <v>129</v>
      </c>
      <c r="E31" s="7">
        <v>180000</v>
      </c>
      <c r="F31" s="7"/>
      <c r="G31" s="7">
        <v>180000</v>
      </c>
    </row>
    <row r="32" spans="1:7" ht="25.7" customHeight="1">
      <c r="A32" s="6"/>
      <c r="B32" s="6" t="s">
        <v>105</v>
      </c>
      <c r="C32" s="6"/>
      <c r="D32" s="9" t="s">
        <v>130</v>
      </c>
      <c r="E32" s="7">
        <v>180000</v>
      </c>
      <c r="F32" s="7"/>
      <c r="G32" s="7">
        <v>180000</v>
      </c>
    </row>
    <row r="33" spans="1:7" ht="25.7" customHeight="1">
      <c r="A33" s="6"/>
      <c r="B33" s="6"/>
      <c r="C33" s="6" t="s">
        <v>105</v>
      </c>
      <c r="D33" s="9" t="s">
        <v>130</v>
      </c>
      <c r="E33" s="7">
        <v>180000</v>
      </c>
      <c r="F33" s="7"/>
      <c r="G33" s="7">
        <v>180000</v>
      </c>
    </row>
    <row r="34" spans="1:7" ht="25.7" customHeight="1">
      <c r="A34" s="6" t="s">
        <v>131</v>
      </c>
      <c r="B34" s="6"/>
      <c r="C34" s="6"/>
      <c r="D34" s="9" t="s">
        <v>132</v>
      </c>
      <c r="E34" s="7">
        <v>13000000</v>
      </c>
      <c r="F34" s="7"/>
      <c r="G34" s="7">
        <v>13000000</v>
      </c>
    </row>
    <row r="35" spans="1:7" ht="25.7" customHeight="1">
      <c r="A35" s="6"/>
      <c r="B35" s="6" t="s">
        <v>96</v>
      </c>
      <c r="C35" s="6"/>
      <c r="D35" s="9" t="s">
        <v>133</v>
      </c>
      <c r="E35" s="7">
        <v>13000000</v>
      </c>
      <c r="F35" s="7"/>
      <c r="G35" s="7">
        <v>13000000</v>
      </c>
    </row>
    <row r="36" spans="1:7" ht="25.7" customHeight="1">
      <c r="A36" s="6"/>
      <c r="B36" s="6"/>
      <c r="C36" s="6" t="s">
        <v>105</v>
      </c>
      <c r="D36" s="9" t="s">
        <v>134</v>
      </c>
      <c r="E36" s="7">
        <v>13000000</v>
      </c>
      <c r="F36" s="7"/>
      <c r="G36" s="7">
        <v>13000000</v>
      </c>
    </row>
    <row r="37" spans="1:7" ht="25.7" customHeight="1">
      <c r="A37" s="6" t="s">
        <v>135</v>
      </c>
      <c r="B37" s="6"/>
      <c r="C37" s="6"/>
      <c r="D37" s="9" t="s">
        <v>136</v>
      </c>
      <c r="E37" s="7">
        <v>163669700</v>
      </c>
      <c r="F37" s="7">
        <v>1750000</v>
      </c>
      <c r="G37" s="7">
        <v>161919700</v>
      </c>
    </row>
    <row r="38" spans="1:7" ht="25.7" customHeight="1">
      <c r="A38" s="6"/>
      <c r="B38" s="6" t="s">
        <v>122</v>
      </c>
      <c r="C38" s="6"/>
      <c r="D38" s="9" t="s">
        <v>137</v>
      </c>
      <c r="E38" s="7">
        <v>35872400</v>
      </c>
      <c r="F38" s="7"/>
      <c r="G38" s="7">
        <v>35872400</v>
      </c>
    </row>
    <row r="39" spans="1:7" ht="25.7" customHeight="1">
      <c r="A39" s="6"/>
      <c r="B39" s="6"/>
      <c r="C39" s="6" t="s">
        <v>138</v>
      </c>
      <c r="D39" s="9" t="s">
        <v>139</v>
      </c>
      <c r="E39" s="7">
        <v>35702400</v>
      </c>
      <c r="F39" s="7"/>
      <c r="G39" s="7">
        <v>35702400</v>
      </c>
    </row>
    <row r="40" spans="1:7" ht="25.7" customHeight="1">
      <c r="A40" s="6"/>
      <c r="B40" s="6"/>
      <c r="C40" s="6" t="s">
        <v>105</v>
      </c>
      <c r="D40" s="9" t="s">
        <v>140</v>
      </c>
      <c r="E40" s="7">
        <v>170000</v>
      </c>
      <c r="F40" s="7"/>
      <c r="G40" s="7">
        <v>170000</v>
      </c>
    </row>
    <row r="41" spans="1:7" ht="25.7" customHeight="1">
      <c r="A41" s="6"/>
      <c r="B41" s="6" t="s">
        <v>141</v>
      </c>
      <c r="C41" s="6"/>
      <c r="D41" s="9" t="s">
        <v>142</v>
      </c>
      <c r="E41" s="7">
        <v>1750000</v>
      </c>
      <c r="F41" s="7">
        <v>1750000</v>
      </c>
      <c r="G41" s="7"/>
    </row>
    <row r="42" spans="1:7" ht="25.7" customHeight="1">
      <c r="A42" s="6"/>
      <c r="B42" s="6"/>
      <c r="C42" s="6" t="s">
        <v>96</v>
      </c>
      <c r="D42" s="9" t="s">
        <v>143</v>
      </c>
      <c r="E42" s="7">
        <v>100000</v>
      </c>
      <c r="F42" s="7">
        <v>100000</v>
      </c>
      <c r="G42" s="7"/>
    </row>
    <row r="43" spans="1:7" ht="25.7" customHeight="1">
      <c r="A43" s="6"/>
      <c r="B43" s="6"/>
      <c r="C43" s="6" t="s">
        <v>141</v>
      </c>
      <c r="D43" s="9" t="s">
        <v>144</v>
      </c>
      <c r="E43" s="7">
        <v>1100000</v>
      </c>
      <c r="F43" s="7">
        <v>1100000</v>
      </c>
      <c r="G43" s="7"/>
    </row>
    <row r="44" spans="1:7" ht="25.7" customHeight="1">
      <c r="A44" s="6"/>
      <c r="B44" s="6"/>
      <c r="C44" s="6" t="s">
        <v>145</v>
      </c>
      <c r="D44" s="9" t="s">
        <v>146</v>
      </c>
      <c r="E44" s="7">
        <v>550000</v>
      </c>
      <c r="F44" s="7">
        <v>550000</v>
      </c>
      <c r="G44" s="7"/>
    </row>
    <row r="45" spans="1:7" ht="25.7" customHeight="1">
      <c r="A45" s="6"/>
      <c r="B45" s="6" t="s">
        <v>147</v>
      </c>
      <c r="C45" s="6"/>
      <c r="D45" s="9" t="s">
        <v>148</v>
      </c>
      <c r="E45" s="7">
        <v>658000</v>
      </c>
      <c r="F45" s="7"/>
      <c r="G45" s="7">
        <v>658000</v>
      </c>
    </row>
    <row r="46" spans="1:7" ht="25.7" customHeight="1">
      <c r="A46" s="6"/>
      <c r="B46" s="6"/>
      <c r="C46" s="6" t="s">
        <v>105</v>
      </c>
      <c r="D46" s="9" t="s">
        <v>149</v>
      </c>
      <c r="E46" s="7">
        <v>658000</v>
      </c>
      <c r="F46" s="7"/>
      <c r="G46" s="7">
        <v>658000</v>
      </c>
    </row>
    <row r="47" spans="1:7" ht="25.7" customHeight="1">
      <c r="A47" s="6"/>
      <c r="B47" s="6" t="s">
        <v>138</v>
      </c>
      <c r="C47" s="6"/>
      <c r="D47" s="9" t="s">
        <v>150</v>
      </c>
      <c r="E47" s="7">
        <v>521000</v>
      </c>
      <c r="F47" s="7"/>
      <c r="G47" s="7">
        <v>521000</v>
      </c>
    </row>
    <row r="48" spans="1:7" ht="25.7" customHeight="1">
      <c r="A48" s="6"/>
      <c r="B48" s="6"/>
      <c r="C48" s="6" t="s">
        <v>105</v>
      </c>
      <c r="D48" s="9" t="s">
        <v>151</v>
      </c>
      <c r="E48" s="7">
        <v>521000</v>
      </c>
      <c r="F48" s="7"/>
      <c r="G48" s="7">
        <v>521000</v>
      </c>
    </row>
    <row r="49" spans="1:7" ht="25.7" customHeight="1">
      <c r="A49" s="6"/>
      <c r="B49" s="6" t="s">
        <v>152</v>
      </c>
      <c r="C49" s="6"/>
      <c r="D49" s="9" t="s">
        <v>153</v>
      </c>
      <c r="E49" s="7">
        <v>450000</v>
      </c>
      <c r="F49" s="7"/>
      <c r="G49" s="7">
        <v>450000</v>
      </c>
    </row>
    <row r="50" spans="1:7" ht="25.7" customHeight="1">
      <c r="A50" s="6"/>
      <c r="B50" s="6"/>
      <c r="C50" s="6" t="s">
        <v>122</v>
      </c>
      <c r="D50" s="9" t="s">
        <v>154</v>
      </c>
      <c r="E50" s="7">
        <v>450000</v>
      </c>
      <c r="F50" s="7"/>
      <c r="G50" s="7">
        <v>450000</v>
      </c>
    </row>
    <row r="51" spans="1:7" ht="25.7" customHeight="1">
      <c r="A51" s="6"/>
      <c r="B51" s="6" t="s">
        <v>155</v>
      </c>
      <c r="C51" s="6"/>
      <c r="D51" s="9" t="s">
        <v>156</v>
      </c>
      <c r="E51" s="7">
        <v>21843500</v>
      </c>
      <c r="F51" s="7"/>
      <c r="G51" s="7">
        <v>21843500</v>
      </c>
    </row>
    <row r="52" spans="1:7" ht="25.7" customHeight="1">
      <c r="A52" s="6"/>
      <c r="B52" s="6"/>
      <c r="C52" s="6" t="s">
        <v>122</v>
      </c>
      <c r="D52" s="9" t="s">
        <v>157</v>
      </c>
      <c r="E52" s="7">
        <v>8887400</v>
      </c>
      <c r="F52" s="7"/>
      <c r="G52" s="7">
        <v>8887400</v>
      </c>
    </row>
    <row r="53" spans="1:7" ht="25.7" customHeight="1">
      <c r="A53" s="6"/>
      <c r="B53" s="6"/>
      <c r="C53" s="6" t="s">
        <v>145</v>
      </c>
      <c r="D53" s="9" t="s">
        <v>158</v>
      </c>
      <c r="E53" s="7">
        <v>12946100</v>
      </c>
      <c r="F53" s="7"/>
      <c r="G53" s="7">
        <v>12946100</v>
      </c>
    </row>
    <row r="54" spans="1:7" ht="25.7" customHeight="1">
      <c r="A54" s="6"/>
      <c r="B54" s="6"/>
      <c r="C54" s="6" t="s">
        <v>105</v>
      </c>
      <c r="D54" s="9" t="s">
        <v>159</v>
      </c>
      <c r="E54" s="7">
        <v>10000</v>
      </c>
      <c r="F54" s="7"/>
      <c r="G54" s="7">
        <v>10000</v>
      </c>
    </row>
    <row r="55" spans="1:7" ht="25.7" customHeight="1">
      <c r="A55" s="6"/>
      <c r="B55" s="6" t="s">
        <v>103</v>
      </c>
      <c r="C55" s="6"/>
      <c r="D55" s="9" t="s">
        <v>160</v>
      </c>
      <c r="E55" s="7">
        <v>6432900</v>
      </c>
      <c r="F55" s="7"/>
      <c r="G55" s="7">
        <v>6432900</v>
      </c>
    </row>
    <row r="56" spans="1:7" ht="25.7" customHeight="1">
      <c r="A56" s="6"/>
      <c r="B56" s="6"/>
      <c r="C56" s="6" t="s">
        <v>98</v>
      </c>
      <c r="D56" s="9" t="s">
        <v>161</v>
      </c>
      <c r="E56" s="7">
        <v>105100</v>
      </c>
      <c r="F56" s="7"/>
      <c r="G56" s="7">
        <v>105100</v>
      </c>
    </row>
    <row r="57" spans="1:7" ht="25.7" customHeight="1">
      <c r="A57" s="6"/>
      <c r="B57" s="6"/>
      <c r="C57" s="6" t="s">
        <v>141</v>
      </c>
      <c r="D57" s="9" t="s">
        <v>162</v>
      </c>
      <c r="E57" s="7">
        <v>1484800</v>
      </c>
      <c r="F57" s="7"/>
      <c r="G57" s="7">
        <v>1484800</v>
      </c>
    </row>
    <row r="58" spans="1:7" ht="25.7" customHeight="1">
      <c r="A58" s="6"/>
      <c r="B58" s="6"/>
      <c r="C58" s="6" t="s">
        <v>147</v>
      </c>
      <c r="D58" s="9" t="s">
        <v>163</v>
      </c>
      <c r="E58" s="7">
        <v>272100</v>
      </c>
      <c r="F58" s="7"/>
      <c r="G58" s="7">
        <v>272100</v>
      </c>
    </row>
    <row r="59" spans="1:7" ht="25.7" customHeight="1">
      <c r="A59" s="6"/>
      <c r="B59" s="6"/>
      <c r="C59" s="6" t="s">
        <v>105</v>
      </c>
      <c r="D59" s="9" t="s">
        <v>164</v>
      </c>
      <c r="E59" s="7">
        <v>4570900</v>
      </c>
      <c r="F59" s="7"/>
      <c r="G59" s="7">
        <v>4570900</v>
      </c>
    </row>
    <row r="60" spans="1:7" ht="25.7" customHeight="1">
      <c r="A60" s="6"/>
      <c r="B60" s="6" t="s">
        <v>165</v>
      </c>
      <c r="C60" s="6"/>
      <c r="D60" s="9" t="s">
        <v>166</v>
      </c>
      <c r="E60" s="7">
        <v>215000</v>
      </c>
      <c r="F60" s="7"/>
      <c r="G60" s="7">
        <v>215000</v>
      </c>
    </row>
    <row r="61" spans="1:7" ht="25.7" customHeight="1">
      <c r="A61" s="6"/>
      <c r="B61" s="6"/>
      <c r="C61" s="6" t="s">
        <v>105</v>
      </c>
      <c r="D61" s="9" t="s">
        <v>167</v>
      </c>
      <c r="E61" s="7">
        <v>215000</v>
      </c>
      <c r="F61" s="7"/>
      <c r="G61" s="7">
        <v>215000</v>
      </c>
    </row>
    <row r="62" spans="1:7" ht="25.7" customHeight="1">
      <c r="A62" s="6"/>
      <c r="B62" s="6" t="s">
        <v>168</v>
      </c>
      <c r="C62" s="6"/>
      <c r="D62" s="9" t="s">
        <v>169</v>
      </c>
      <c r="E62" s="7">
        <v>302100</v>
      </c>
      <c r="F62" s="7"/>
      <c r="G62" s="7">
        <v>302100</v>
      </c>
    </row>
    <row r="63" spans="1:7" ht="25.7" customHeight="1">
      <c r="A63" s="6"/>
      <c r="B63" s="6"/>
      <c r="C63" s="6" t="s">
        <v>96</v>
      </c>
      <c r="D63" s="9" t="s">
        <v>170</v>
      </c>
      <c r="E63" s="7">
        <v>152100</v>
      </c>
      <c r="F63" s="7"/>
      <c r="G63" s="7">
        <v>152100</v>
      </c>
    </row>
    <row r="64" spans="1:7" ht="25.7" customHeight="1">
      <c r="A64" s="6"/>
      <c r="B64" s="6"/>
      <c r="C64" s="6" t="s">
        <v>122</v>
      </c>
      <c r="D64" s="9" t="s">
        <v>171</v>
      </c>
      <c r="E64" s="7">
        <v>150000</v>
      </c>
      <c r="F64" s="7"/>
      <c r="G64" s="7">
        <v>150000</v>
      </c>
    </row>
    <row r="65" spans="1:7" ht="25.7" customHeight="1">
      <c r="A65" s="6"/>
      <c r="B65" s="6" t="s">
        <v>172</v>
      </c>
      <c r="C65" s="6"/>
      <c r="D65" s="9" t="s">
        <v>173</v>
      </c>
      <c r="E65" s="7">
        <v>1096400</v>
      </c>
      <c r="F65" s="7"/>
      <c r="G65" s="7">
        <v>1096400</v>
      </c>
    </row>
    <row r="66" spans="1:7" ht="25.7" customHeight="1">
      <c r="A66" s="6"/>
      <c r="B66" s="6"/>
      <c r="C66" s="6" t="s">
        <v>98</v>
      </c>
      <c r="D66" s="9" t="s">
        <v>174</v>
      </c>
      <c r="E66" s="7">
        <v>990000</v>
      </c>
      <c r="F66" s="7"/>
      <c r="G66" s="7">
        <v>990000</v>
      </c>
    </row>
    <row r="67" spans="1:7" ht="25.7" customHeight="1">
      <c r="A67" s="6"/>
      <c r="B67" s="6"/>
      <c r="C67" s="6" t="s">
        <v>105</v>
      </c>
      <c r="D67" s="9" t="s">
        <v>175</v>
      </c>
      <c r="E67" s="7">
        <v>106400</v>
      </c>
      <c r="F67" s="7"/>
      <c r="G67" s="7">
        <v>106400</v>
      </c>
    </row>
    <row r="68" spans="1:7" ht="25.7" customHeight="1">
      <c r="A68" s="6"/>
      <c r="B68" s="6" t="s">
        <v>105</v>
      </c>
      <c r="C68" s="6"/>
      <c r="D68" s="9" t="s">
        <v>176</v>
      </c>
      <c r="E68" s="7">
        <v>94528400</v>
      </c>
      <c r="F68" s="7"/>
      <c r="G68" s="7">
        <v>94528400</v>
      </c>
    </row>
    <row r="69" spans="1:7" ht="25.7" customHeight="1">
      <c r="A69" s="6"/>
      <c r="B69" s="6"/>
      <c r="C69" s="6" t="s">
        <v>105</v>
      </c>
      <c r="D69" s="9" t="s">
        <v>176</v>
      </c>
      <c r="E69" s="7">
        <v>94528400</v>
      </c>
      <c r="F69" s="7"/>
      <c r="G69" s="7">
        <v>94528400</v>
      </c>
    </row>
    <row r="70" spans="1:7" ht="25.7" customHeight="1">
      <c r="A70" s="6" t="s">
        <v>177</v>
      </c>
      <c r="B70" s="6"/>
      <c r="C70" s="6"/>
      <c r="D70" s="9" t="s">
        <v>178</v>
      </c>
      <c r="E70" s="7">
        <v>6599100</v>
      </c>
      <c r="F70" s="7">
        <v>750000</v>
      </c>
      <c r="G70" s="7">
        <v>5849100</v>
      </c>
    </row>
    <row r="71" spans="1:7" ht="25.7" customHeight="1">
      <c r="A71" s="6"/>
      <c r="B71" s="6" t="s">
        <v>100</v>
      </c>
      <c r="C71" s="6"/>
      <c r="D71" s="9" t="s">
        <v>179</v>
      </c>
      <c r="E71" s="7">
        <v>3009400</v>
      </c>
      <c r="F71" s="7"/>
      <c r="G71" s="7">
        <v>3009400</v>
      </c>
    </row>
    <row r="72" spans="1:7" ht="25.7" customHeight="1">
      <c r="A72" s="6"/>
      <c r="B72" s="6"/>
      <c r="C72" s="6" t="s">
        <v>96</v>
      </c>
      <c r="D72" s="9" t="s">
        <v>180</v>
      </c>
      <c r="E72" s="7">
        <v>3009400</v>
      </c>
      <c r="F72" s="7"/>
      <c r="G72" s="7">
        <v>3009400</v>
      </c>
    </row>
    <row r="73" spans="1:7" ht="25.7" customHeight="1">
      <c r="A73" s="6"/>
      <c r="B73" s="6" t="s">
        <v>147</v>
      </c>
      <c r="C73" s="6"/>
      <c r="D73" s="9" t="s">
        <v>181</v>
      </c>
      <c r="E73" s="7">
        <v>380000</v>
      </c>
      <c r="F73" s="7"/>
      <c r="G73" s="7">
        <v>380000</v>
      </c>
    </row>
    <row r="74" spans="1:7" ht="25.7" customHeight="1">
      <c r="A74" s="6"/>
      <c r="B74" s="6"/>
      <c r="C74" s="6" t="s">
        <v>182</v>
      </c>
      <c r="D74" s="9" t="s">
        <v>183</v>
      </c>
      <c r="E74" s="7">
        <v>380000</v>
      </c>
      <c r="F74" s="7"/>
      <c r="G74" s="7">
        <v>380000</v>
      </c>
    </row>
    <row r="75" spans="1:7" ht="25.7" customHeight="1">
      <c r="A75" s="6"/>
      <c r="B75" s="6" t="s">
        <v>103</v>
      </c>
      <c r="C75" s="6"/>
      <c r="D75" s="9" t="s">
        <v>184</v>
      </c>
      <c r="E75" s="7">
        <v>750000</v>
      </c>
      <c r="F75" s="7">
        <v>750000</v>
      </c>
      <c r="G75" s="7"/>
    </row>
    <row r="76" spans="1:7" ht="25.7" customHeight="1">
      <c r="A76" s="6"/>
      <c r="B76" s="6"/>
      <c r="C76" s="6" t="s">
        <v>96</v>
      </c>
      <c r="D76" s="9" t="s">
        <v>185</v>
      </c>
      <c r="E76" s="7">
        <v>750000</v>
      </c>
      <c r="F76" s="7">
        <v>750000</v>
      </c>
      <c r="G76" s="7"/>
    </row>
    <row r="77" spans="1:7" ht="25.7" customHeight="1">
      <c r="A77" s="6"/>
      <c r="B77" s="6" t="s">
        <v>186</v>
      </c>
      <c r="C77" s="6"/>
      <c r="D77" s="9" t="s">
        <v>187</v>
      </c>
      <c r="E77" s="7">
        <v>70000</v>
      </c>
      <c r="F77" s="7"/>
      <c r="G77" s="7">
        <v>70000</v>
      </c>
    </row>
    <row r="78" spans="1:7" ht="25.7" customHeight="1">
      <c r="A78" s="6"/>
      <c r="B78" s="6"/>
      <c r="C78" s="6" t="s">
        <v>96</v>
      </c>
      <c r="D78" s="9" t="s">
        <v>188</v>
      </c>
      <c r="E78" s="7">
        <v>70000</v>
      </c>
      <c r="F78" s="7"/>
      <c r="G78" s="7">
        <v>70000</v>
      </c>
    </row>
    <row r="79" spans="1:7" ht="25.7" customHeight="1">
      <c r="A79" s="6"/>
      <c r="B79" s="6" t="s">
        <v>165</v>
      </c>
      <c r="C79" s="6"/>
      <c r="D79" s="9" t="s">
        <v>189</v>
      </c>
      <c r="E79" s="7">
        <v>27700</v>
      </c>
      <c r="F79" s="7"/>
      <c r="G79" s="7">
        <v>27700</v>
      </c>
    </row>
    <row r="80" spans="1:7" ht="25.7" customHeight="1">
      <c r="A80" s="6"/>
      <c r="B80" s="6"/>
      <c r="C80" s="6" t="s">
        <v>96</v>
      </c>
      <c r="D80" s="9" t="s">
        <v>189</v>
      </c>
      <c r="E80" s="7">
        <v>27700</v>
      </c>
      <c r="F80" s="7"/>
      <c r="G80" s="7">
        <v>27700</v>
      </c>
    </row>
    <row r="81" spans="1:7">
      <c r="A81" s="6"/>
      <c r="B81" s="6" t="s">
        <v>105</v>
      </c>
      <c r="C81" s="6"/>
      <c r="D81" s="9" t="s">
        <v>190</v>
      </c>
      <c r="E81" s="7">
        <v>2362000</v>
      </c>
      <c r="F81" s="7"/>
      <c r="G81" s="7">
        <v>2362000</v>
      </c>
    </row>
    <row r="82" spans="1:7">
      <c r="A82" s="6"/>
      <c r="B82" s="6"/>
      <c r="C82" s="6" t="s">
        <v>105</v>
      </c>
      <c r="D82" s="9" t="s">
        <v>190</v>
      </c>
      <c r="E82" s="7">
        <v>2362000</v>
      </c>
      <c r="F82" s="7"/>
      <c r="G82" s="7">
        <v>2362000</v>
      </c>
    </row>
    <row r="83" spans="1:7">
      <c r="A83" s="6" t="s">
        <v>191</v>
      </c>
      <c r="B83" s="6"/>
      <c r="C83" s="6"/>
      <c r="D83" s="9" t="s">
        <v>192</v>
      </c>
      <c r="E83" s="7">
        <v>700000</v>
      </c>
      <c r="F83" s="7"/>
      <c r="G83" s="7">
        <v>700000</v>
      </c>
    </row>
    <row r="84" spans="1:7">
      <c r="A84" s="6"/>
      <c r="B84" s="6" t="s">
        <v>103</v>
      </c>
      <c r="C84" s="6"/>
      <c r="D84" s="9" t="s">
        <v>193</v>
      </c>
      <c r="E84" s="7">
        <v>700000</v>
      </c>
      <c r="F84" s="7"/>
      <c r="G84" s="7">
        <v>700000</v>
      </c>
    </row>
    <row r="85" spans="1:7">
      <c r="A85" s="6"/>
      <c r="B85" s="6"/>
      <c r="C85" s="6" t="s">
        <v>105</v>
      </c>
      <c r="D85" s="9" t="s">
        <v>194</v>
      </c>
      <c r="E85" s="7">
        <v>700000</v>
      </c>
      <c r="F85" s="7"/>
      <c r="G85" s="7">
        <v>700000</v>
      </c>
    </row>
    <row r="86" spans="1:7">
      <c r="A86" s="6" t="s">
        <v>195</v>
      </c>
      <c r="B86" s="6"/>
      <c r="C86" s="6"/>
      <c r="D86" s="9" t="s">
        <v>196</v>
      </c>
      <c r="E86" s="7">
        <v>78947500</v>
      </c>
      <c r="F86" s="7"/>
      <c r="G86" s="7">
        <v>78947500</v>
      </c>
    </row>
    <row r="87" spans="1:7">
      <c r="A87" s="6"/>
      <c r="B87" s="6" t="s">
        <v>100</v>
      </c>
      <c r="C87" s="6"/>
      <c r="D87" s="9" t="s">
        <v>197</v>
      </c>
      <c r="E87" s="7">
        <v>11318000</v>
      </c>
      <c r="F87" s="7"/>
      <c r="G87" s="7">
        <v>11318000</v>
      </c>
    </row>
    <row r="88" spans="1:7">
      <c r="A88" s="6"/>
      <c r="B88" s="6"/>
      <c r="C88" s="6" t="s">
        <v>100</v>
      </c>
      <c r="D88" s="9" t="s">
        <v>198</v>
      </c>
      <c r="E88" s="7">
        <v>2018000</v>
      </c>
      <c r="F88" s="7"/>
      <c r="G88" s="7">
        <v>2018000</v>
      </c>
    </row>
    <row r="89" spans="1:7">
      <c r="A89" s="6"/>
      <c r="B89" s="6"/>
      <c r="C89" s="6" t="s">
        <v>105</v>
      </c>
      <c r="D89" s="9" t="s">
        <v>199</v>
      </c>
      <c r="E89" s="7">
        <v>9300000</v>
      </c>
      <c r="F89" s="7"/>
      <c r="G89" s="7">
        <v>9300000</v>
      </c>
    </row>
    <row r="90" spans="1:7">
      <c r="A90" s="6"/>
      <c r="B90" s="6" t="s">
        <v>141</v>
      </c>
      <c r="C90" s="6"/>
      <c r="D90" s="9" t="s">
        <v>200</v>
      </c>
      <c r="E90" s="7">
        <v>3000000</v>
      </c>
      <c r="F90" s="7"/>
      <c r="G90" s="7">
        <v>3000000</v>
      </c>
    </row>
    <row r="91" spans="1:7">
      <c r="A91" s="6"/>
      <c r="B91" s="6"/>
      <c r="C91" s="6" t="s">
        <v>96</v>
      </c>
      <c r="D91" s="9" t="s">
        <v>200</v>
      </c>
      <c r="E91" s="7">
        <v>3000000</v>
      </c>
      <c r="F91" s="7"/>
      <c r="G91" s="7">
        <v>3000000</v>
      </c>
    </row>
    <row r="92" spans="1:7">
      <c r="A92" s="6"/>
      <c r="B92" s="6" t="s">
        <v>105</v>
      </c>
      <c r="C92" s="6"/>
      <c r="D92" s="9" t="s">
        <v>201</v>
      </c>
      <c r="E92" s="7">
        <v>64629500</v>
      </c>
      <c r="F92" s="7"/>
      <c r="G92" s="7">
        <v>64629500</v>
      </c>
    </row>
    <row r="93" spans="1:7">
      <c r="A93" s="6"/>
      <c r="B93" s="6"/>
      <c r="C93" s="6" t="s">
        <v>105</v>
      </c>
      <c r="D93" s="9" t="s">
        <v>201</v>
      </c>
      <c r="E93" s="7">
        <v>64629500</v>
      </c>
      <c r="F93" s="7"/>
      <c r="G93" s="7">
        <v>64629500</v>
      </c>
    </row>
    <row r="94" spans="1:7">
      <c r="A94" s="6" t="s">
        <v>202</v>
      </c>
      <c r="B94" s="6"/>
      <c r="C94" s="6"/>
      <c r="D94" s="9" t="s">
        <v>203</v>
      </c>
      <c r="E94" s="7">
        <v>401551600</v>
      </c>
      <c r="F94" s="7"/>
      <c r="G94" s="7">
        <v>401551600</v>
      </c>
    </row>
    <row r="95" spans="1:7">
      <c r="A95" s="6"/>
      <c r="B95" s="6" t="s">
        <v>96</v>
      </c>
      <c r="C95" s="6"/>
      <c r="D95" s="9" t="s">
        <v>204</v>
      </c>
      <c r="E95" s="7">
        <v>3991600</v>
      </c>
      <c r="F95" s="7"/>
      <c r="G95" s="7">
        <v>3991600</v>
      </c>
    </row>
    <row r="96" spans="1:7">
      <c r="A96" s="6"/>
      <c r="B96" s="6"/>
      <c r="C96" s="6" t="s">
        <v>205</v>
      </c>
      <c r="D96" s="9" t="s">
        <v>206</v>
      </c>
      <c r="E96" s="7">
        <v>543400</v>
      </c>
      <c r="F96" s="7"/>
      <c r="G96" s="7">
        <v>543400</v>
      </c>
    </row>
    <row r="97" spans="1:7">
      <c r="A97" s="6"/>
      <c r="B97" s="6"/>
      <c r="C97" s="6" t="s">
        <v>105</v>
      </c>
      <c r="D97" s="9" t="s">
        <v>207</v>
      </c>
      <c r="E97" s="7">
        <v>3448200</v>
      </c>
      <c r="F97" s="7"/>
      <c r="G97" s="7">
        <v>3448200</v>
      </c>
    </row>
    <row r="98" spans="1:7">
      <c r="A98" s="6"/>
      <c r="B98" s="6" t="s">
        <v>147</v>
      </c>
      <c r="C98" s="6"/>
      <c r="D98" s="9" t="s">
        <v>208</v>
      </c>
      <c r="E98" s="7">
        <v>375560000</v>
      </c>
      <c r="F98" s="7"/>
      <c r="G98" s="7">
        <v>375560000</v>
      </c>
    </row>
    <row r="99" spans="1:7">
      <c r="A99" s="6"/>
      <c r="B99" s="6"/>
      <c r="C99" s="6" t="s">
        <v>141</v>
      </c>
      <c r="D99" s="9" t="s">
        <v>209</v>
      </c>
      <c r="E99" s="7">
        <v>375560000</v>
      </c>
      <c r="F99" s="7"/>
      <c r="G99" s="7">
        <v>375560000</v>
      </c>
    </row>
    <row r="100" spans="1:7">
      <c r="A100" s="6"/>
      <c r="B100" s="6" t="s">
        <v>105</v>
      </c>
      <c r="C100" s="6"/>
      <c r="D100" s="9" t="s">
        <v>210</v>
      </c>
      <c r="E100" s="7">
        <v>22000000</v>
      </c>
      <c r="F100" s="7"/>
      <c r="G100" s="7">
        <v>22000000</v>
      </c>
    </row>
    <row r="101" spans="1:7">
      <c r="A101" s="6"/>
      <c r="B101" s="6"/>
      <c r="C101" s="6" t="s">
        <v>105</v>
      </c>
      <c r="D101" s="9" t="s">
        <v>210</v>
      </c>
      <c r="E101" s="7">
        <v>22000000</v>
      </c>
      <c r="F101" s="7"/>
      <c r="G101" s="7">
        <v>22000000</v>
      </c>
    </row>
    <row r="102" spans="1:7">
      <c r="A102" s="6" t="s">
        <v>211</v>
      </c>
      <c r="B102" s="6"/>
      <c r="C102" s="6"/>
      <c r="D102" s="9" t="s">
        <v>212</v>
      </c>
      <c r="E102" s="7">
        <v>527341900</v>
      </c>
      <c r="F102" s="7"/>
      <c r="G102" s="7">
        <v>527341900</v>
      </c>
    </row>
    <row r="103" spans="1:7">
      <c r="A103" s="6"/>
      <c r="B103" s="6" t="s">
        <v>138</v>
      </c>
      <c r="C103" s="6"/>
      <c r="D103" s="9" t="s">
        <v>213</v>
      </c>
      <c r="E103" s="7">
        <v>527341900</v>
      </c>
      <c r="F103" s="7"/>
      <c r="G103" s="7">
        <v>527341900</v>
      </c>
    </row>
    <row r="104" spans="1:7">
      <c r="A104" s="6"/>
      <c r="B104" s="6"/>
      <c r="C104" s="6" t="s">
        <v>105</v>
      </c>
      <c r="D104" s="9" t="s">
        <v>214</v>
      </c>
      <c r="E104" s="7">
        <v>527341900</v>
      </c>
      <c r="F104" s="7"/>
      <c r="G104" s="7">
        <v>527341900</v>
      </c>
    </row>
    <row r="105" spans="1:7">
      <c r="A105" s="6" t="s">
        <v>215</v>
      </c>
      <c r="B105" s="6"/>
      <c r="C105" s="6"/>
      <c r="D105" s="9" t="s">
        <v>216</v>
      </c>
      <c r="E105" s="7">
        <v>910000000</v>
      </c>
      <c r="F105" s="7"/>
      <c r="G105" s="7">
        <v>910000000</v>
      </c>
    </row>
    <row r="106" spans="1:7">
      <c r="A106" s="6"/>
      <c r="B106" s="6" t="s">
        <v>122</v>
      </c>
      <c r="C106" s="6"/>
      <c r="D106" s="9" t="s">
        <v>217</v>
      </c>
      <c r="E106" s="7">
        <v>910000000</v>
      </c>
      <c r="F106" s="7"/>
      <c r="G106" s="7">
        <v>910000000</v>
      </c>
    </row>
    <row r="107" spans="1:7">
      <c r="A107" s="6"/>
      <c r="B107" s="6"/>
      <c r="C107" s="6" t="s">
        <v>105</v>
      </c>
      <c r="D107" s="9" t="s">
        <v>218</v>
      </c>
      <c r="E107" s="7">
        <v>910000000</v>
      </c>
      <c r="F107" s="7"/>
      <c r="G107" s="7">
        <v>910000000</v>
      </c>
    </row>
    <row r="108" spans="1:7">
      <c r="A108" s="6" t="s">
        <v>219</v>
      </c>
      <c r="B108" s="6"/>
      <c r="C108" s="6"/>
      <c r="D108" s="9" t="s">
        <v>220</v>
      </c>
      <c r="E108" s="7">
        <v>5580000</v>
      </c>
      <c r="F108" s="7">
        <v>5580000</v>
      </c>
      <c r="G108" s="7"/>
    </row>
    <row r="109" spans="1:7">
      <c r="A109" s="6"/>
      <c r="B109" s="6" t="s">
        <v>122</v>
      </c>
      <c r="C109" s="6"/>
      <c r="D109" s="9" t="s">
        <v>221</v>
      </c>
      <c r="E109" s="7">
        <v>5580000</v>
      </c>
      <c r="F109" s="7">
        <v>5580000</v>
      </c>
      <c r="G109" s="7"/>
    </row>
    <row r="110" spans="1:7">
      <c r="A110" s="6"/>
      <c r="B110" s="6"/>
      <c r="C110" s="6" t="s">
        <v>96</v>
      </c>
      <c r="D110" s="9" t="s">
        <v>222</v>
      </c>
      <c r="E110" s="7">
        <v>2020000</v>
      </c>
      <c r="F110" s="7">
        <v>2020000</v>
      </c>
      <c r="G110" s="7"/>
    </row>
    <row r="111" spans="1:7">
      <c r="A111" s="6"/>
      <c r="B111" s="6"/>
      <c r="C111" s="6" t="s">
        <v>100</v>
      </c>
      <c r="D111" s="9" t="s">
        <v>223</v>
      </c>
      <c r="E111" s="7">
        <v>3560000</v>
      </c>
      <c r="F111" s="7">
        <v>3560000</v>
      </c>
      <c r="G111" s="7"/>
    </row>
  </sheetData>
  <mergeCells count="10">
    <mergeCell ref="A6:D6"/>
    <mergeCell ref="D4:D5"/>
    <mergeCell ref="E4:E5"/>
    <mergeCell ref="F4:F5"/>
    <mergeCell ref="G4:G5"/>
    <mergeCell ref="A1:G1"/>
    <mergeCell ref="A2:D2"/>
    <mergeCell ref="A3:D3"/>
    <mergeCell ref="E3:G3"/>
    <mergeCell ref="A4:C4"/>
  </mergeCells>
  <phoneticPr fontId="11" type="noConversion"/>
  <pageMargins left="0.31458333333333299" right="0.31458333333333299" top="0.23611111111111099" bottom="0.23611111111111099" header="0" footer="0"/>
  <pageSetup paperSize="9" scale="81" fitToHeight="0"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
  <sheetViews>
    <sheetView workbookViewId="0">
      <pane ySplit="6" topLeftCell="A7" activePane="bottomLeft" state="frozen"/>
      <selection pane="bottomLeft" sqref="A1:G1"/>
    </sheetView>
  </sheetViews>
  <sheetFormatPr defaultColWidth="10" defaultRowHeight="13.5"/>
  <cols>
    <col min="1" max="3" width="8.75" customWidth="1"/>
    <col min="4" max="4" width="40.5" customWidth="1"/>
    <col min="5" max="7" width="18.5" customWidth="1"/>
    <col min="8" max="11" width="9.75" customWidth="1"/>
  </cols>
  <sheetData>
    <row r="1" spans="1:7" ht="39.950000000000003" customHeight="1">
      <c r="A1" s="25" t="s">
        <v>241</v>
      </c>
      <c r="B1" s="25"/>
      <c r="C1" s="25"/>
      <c r="D1" s="25"/>
      <c r="E1" s="25"/>
      <c r="F1" s="25"/>
      <c r="G1" s="25"/>
    </row>
    <row r="2" spans="1:7" ht="22.7" customHeight="1">
      <c r="A2" s="21"/>
      <c r="B2" s="21"/>
      <c r="C2" s="21"/>
      <c r="D2" s="21"/>
      <c r="E2" s="3"/>
      <c r="F2" s="3"/>
      <c r="G2" s="4" t="s">
        <v>49</v>
      </c>
    </row>
    <row r="3" spans="1:7" ht="34.15" customHeight="1">
      <c r="A3" s="22" t="s">
        <v>82</v>
      </c>
      <c r="B3" s="22"/>
      <c r="C3" s="22"/>
      <c r="D3" s="22"/>
      <c r="E3" s="22" t="s">
        <v>242</v>
      </c>
      <c r="F3" s="22"/>
      <c r="G3" s="22"/>
    </row>
    <row r="4" spans="1:7" ht="25.7" customHeight="1">
      <c r="A4" s="22" t="s">
        <v>84</v>
      </c>
      <c r="B4" s="22"/>
      <c r="C4" s="22"/>
      <c r="D4" s="22" t="s">
        <v>85</v>
      </c>
      <c r="E4" s="22" t="s">
        <v>55</v>
      </c>
      <c r="F4" s="22" t="s">
        <v>56</v>
      </c>
      <c r="G4" s="22" t="s">
        <v>57</v>
      </c>
    </row>
    <row r="5" spans="1:7" ht="25.7" customHeight="1">
      <c r="A5" s="5" t="s">
        <v>90</v>
      </c>
      <c r="B5" s="5" t="s">
        <v>91</v>
      </c>
      <c r="C5" s="5" t="s">
        <v>92</v>
      </c>
      <c r="D5" s="22"/>
      <c r="E5" s="22"/>
      <c r="F5" s="22"/>
      <c r="G5" s="22"/>
    </row>
    <row r="6" spans="1:7" ht="25.7" customHeight="1">
      <c r="A6" s="23" t="s">
        <v>93</v>
      </c>
      <c r="B6" s="23"/>
      <c r="C6" s="23"/>
      <c r="D6" s="23"/>
      <c r="E6" s="7">
        <v>160000</v>
      </c>
      <c r="F6" s="7"/>
      <c r="G6" s="7">
        <v>160000</v>
      </c>
    </row>
    <row r="7" spans="1:7" ht="25.7" customHeight="1">
      <c r="A7" s="6" t="s">
        <v>224</v>
      </c>
      <c r="B7" s="6"/>
      <c r="C7" s="6"/>
      <c r="D7" s="8" t="s">
        <v>225</v>
      </c>
      <c r="E7" s="7">
        <v>160000</v>
      </c>
      <c r="F7" s="7"/>
      <c r="G7" s="7">
        <v>160000</v>
      </c>
    </row>
    <row r="8" spans="1:7" ht="25.7" customHeight="1">
      <c r="A8" s="6"/>
      <c r="B8" s="6" t="s">
        <v>226</v>
      </c>
      <c r="C8" s="6"/>
      <c r="D8" s="8" t="s">
        <v>227</v>
      </c>
      <c r="E8" s="7">
        <v>160000</v>
      </c>
      <c r="F8" s="7"/>
      <c r="G8" s="7">
        <v>160000</v>
      </c>
    </row>
    <row r="9" spans="1:7" ht="25.7" customHeight="1">
      <c r="A9" s="6"/>
      <c r="B9" s="6"/>
      <c r="C9" s="6" t="s">
        <v>122</v>
      </c>
      <c r="D9" s="8" t="s">
        <v>228</v>
      </c>
      <c r="E9" s="7">
        <v>160000</v>
      </c>
      <c r="F9" s="7"/>
      <c r="G9" s="7">
        <v>160000</v>
      </c>
    </row>
  </sheetData>
  <mergeCells count="10">
    <mergeCell ref="A6:D6"/>
    <mergeCell ref="D4:D5"/>
    <mergeCell ref="E4:E5"/>
    <mergeCell ref="F4:F5"/>
    <mergeCell ref="G4:G5"/>
    <mergeCell ref="A1:G1"/>
    <mergeCell ref="A2:D2"/>
    <mergeCell ref="A3:D3"/>
    <mergeCell ref="E3:G3"/>
    <mergeCell ref="A4:C4"/>
  </mergeCells>
  <phoneticPr fontId="11" type="noConversion"/>
  <pageMargins left="0.31400001049041698" right="0.31400001049041698" top="0.236000001430511" bottom="0.236000001430511" header="0" footer="0"/>
  <pageSetup paperSize="9" fitToHeight="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pane ySplit="6" topLeftCell="A7" activePane="bottomLeft" state="frozen"/>
      <selection pane="bottomLeft" sqref="A1:G1"/>
    </sheetView>
  </sheetViews>
  <sheetFormatPr defaultColWidth="10" defaultRowHeight="13.5"/>
  <cols>
    <col min="1" max="3" width="8.75" customWidth="1"/>
    <col min="4" max="4" width="40.5" customWidth="1"/>
    <col min="5" max="7" width="18.5" customWidth="1"/>
    <col min="8" max="11" width="9.75" customWidth="1"/>
  </cols>
  <sheetData>
    <row r="1" spans="1:7" ht="39.950000000000003" customHeight="1">
      <c r="A1" s="25" t="s">
        <v>243</v>
      </c>
      <c r="B1" s="25"/>
      <c r="C1" s="25"/>
      <c r="D1" s="25"/>
      <c r="E1" s="25"/>
      <c r="F1" s="25"/>
      <c r="G1" s="25"/>
    </row>
    <row r="2" spans="1:7" ht="22.7" customHeight="1">
      <c r="A2" s="21"/>
      <c r="B2" s="21"/>
      <c r="C2" s="21"/>
      <c r="D2" s="21"/>
      <c r="E2" s="3"/>
      <c r="F2" s="3"/>
      <c r="G2" s="4" t="s">
        <v>49</v>
      </c>
    </row>
    <row r="3" spans="1:7" ht="34.15" customHeight="1">
      <c r="A3" s="22" t="s">
        <v>82</v>
      </c>
      <c r="B3" s="22"/>
      <c r="C3" s="22"/>
      <c r="D3" s="22"/>
      <c r="E3" s="22" t="s">
        <v>242</v>
      </c>
      <c r="F3" s="22"/>
      <c r="G3" s="22"/>
    </row>
    <row r="4" spans="1:7" ht="25.7" customHeight="1">
      <c r="A4" s="22" t="s">
        <v>84</v>
      </c>
      <c r="B4" s="22"/>
      <c r="C4" s="22"/>
      <c r="D4" s="22" t="s">
        <v>85</v>
      </c>
      <c r="E4" s="22" t="s">
        <v>55</v>
      </c>
      <c r="F4" s="22" t="s">
        <v>56</v>
      </c>
      <c r="G4" s="22" t="s">
        <v>57</v>
      </c>
    </row>
    <row r="5" spans="1:7" ht="25.7" customHeight="1">
      <c r="A5" s="5" t="s">
        <v>90</v>
      </c>
      <c r="B5" s="5" t="s">
        <v>91</v>
      </c>
      <c r="C5" s="5" t="s">
        <v>92</v>
      </c>
      <c r="D5" s="22"/>
      <c r="E5" s="22"/>
      <c r="F5" s="22"/>
      <c r="G5" s="22"/>
    </row>
    <row r="6" spans="1:7" ht="25.7" customHeight="1">
      <c r="A6" s="23" t="s">
        <v>93</v>
      </c>
      <c r="B6" s="23"/>
      <c r="C6" s="23"/>
      <c r="D6" s="23"/>
      <c r="E6" s="7"/>
      <c r="F6" s="7"/>
      <c r="G6" s="7"/>
    </row>
    <row r="7" spans="1:7" ht="25.7" customHeight="1">
      <c r="A7" s="6"/>
      <c r="B7" s="6"/>
      <c r="C7" s="6"/>
      <c r="D7" s="8"/>
      <c r="E7" s="7"/>
      <c r="F7" s="7"/>
      <c r="G7" s="7"/>
    </row>
    <row r="8" spans="1:7" ht="25.7" customHeight="1">
      <c r="A8" s="6"/>
      <c r="B8" s="6"/>
      <c r="C8" s="6"/>
      <c r="D8" s="8"/>
      <c r="E8" s="7"/>
      <c r="F8" s="7"/>
      <c r="G8" s="7"/>
    </row>
    <row r="9" spans="1:7" ht="25.7" customHeight="1">
      <c r="A9" s="6"/>
      <c r="B9" s="6"/>
      <c r="C9" s="6"/>
      <c r="D9" s="8"/>
      <c r="E9" s="7"/>
      <c r="F9" s="7"/>
      <c r="G9" s="7"/>
    </row>
    <row r="10" spans="1:7" ht="19.899999999999999" customHeight="1">
      <c r="A10" s="26" t="s">
        <v>244</v>
      </c>
      <c r="B10" s="26"/>
      <c r="C10" s="26"/>
      <c r="D10" s="26"/>
      <c r="E10" s="26"/>
      <c r="F10" s="26"/>
      <c r="G10" s="26"/>
    </row>
  </sheetData>
  <mergeCells count="11">
    <mergeCell ref="A6:D6"/>
    <mergeCell ref="A10:G10"/>
    <mergeCell ref="D4:D5"/>
    <mergeCell ref="E4:E5"/>
    <mergeCell ref="F4:F5"/>
    <mergeCell ref="G4:G5"/>
    <mergeCell ref="A1:G1"/>
    <mergeCell ref="A2:D2"/>
    <mergeCell ref="A3:D3"/>
    <mergeCell ref="E3:G3"/>
    <mergeCell ref="A4:C4"/>
  </mergeCells>
  <phoneticPr fontId="11" type="noConversion"/>
  <pageMargins left="0.31400001049041698" right="0.31400001049041698" top="0.236000001430511" bottom="0.236000001430511" header="0" footer="0"/>
  <pageSetup paperSize="9"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workbookViewId="0">
      <pane ySplit="6" topLeftCell="A23" activePane="bottomLeft" state="frozen"/>
      <selection pane="bottomLeft" sqref="A1:F1"/>
    </sheetView>
  </sheetViews>
  <sheetFormatPr defaultColWidth="10" defaultRowHeight="13.5"/>
  <cols>
    <col min="1" max="2" width="8.75" customWidth="1"/>
    <col min="3" max="3" width="40.5" customWidth="1"/>
    <col min="4" max="6" width="18.5" customWidth="1"/>
    <col min="7" max="9" width="9.75" customWidth="1"/>
  </cols>
  <sheetData>
    <row r="1" spans="1:6" ht="39.950000000000003" customHeight="1">
      <c r="A1" s="20" t="s">
        <v>245</v>
      </c>
      <c r="B1" s="20"/>
      <c r="C1" s="20"/>
      <c r="D1" s="20"/>
      <c r="E1" s="20"/>
      <c r="F1" s="20"/>
    </row>
    <row r="2" spans="1:6" ht="22.7" customHeight="1">
      <c r="A2" s="21"/>
      <c r="B2" s="21"/>
      <c r="C2" s="21"/>
      <c r="D2" s="3"/>
      <c r="E2" s="3"/>
      <c r="F2" s="4" t="s">
        <v>49</v>
      </c>
    </row>
    <row r="3" spans="1:6" ht="34.15" customHeight="1">
      <c r="A3" s="22" t="s">
        <v>82</v>
      </c>
      <c r="B3" s="22"/>
      <c r="C3" s="22"/>
      <c r="D3" s="22" t="s">
        <v>246</v>
      </c>
      <c r="E3" s="22"/>
      <c r="F3" s="22"/>
    </row>
    <row r="4" spans="1:6" ht="25.7" customHeight="1">
      <c r="A4" s="22" t="s">
        <v>247</v>
      </c>
      <c r="B4" s="22"/>
      <c r="C4" s="22" t="s">
        <v>248</v>
      </c>
      <c r="D4" s="22" t="s">
        <v>55</v>
      </c>
      <c r="E4" s="22" t="s">
        <v>58</v>
      </c>
      <c r="F4" s="22" t="s">
        <v>59</v>
      </c>
    </row>
    <row r="5" spans="1:6" ht="25.7" customHeight="1">
      <c r="A5" s="5" t="s">
        <v>90</v>
      </c>
      <c r="B5" s="5" t="s">
        <v>91</v>
      </c>
      <c r="C5" s="22"/>
      <c r="D5" s="22"/>
      <c r="E5" s="22"/>
      <c r="F5" s="22"/>
    </row>
    <row r="6" spans="1:6" ht="25.7" customHeight="1">
      <c r="A6" s="23" t="s">
        <v>93</v>
      </c>
      <c r="B6" s="23"/>
      <c r="C6" s="23"/>
      <c r="D6" s="7">
        <v>30929900</v>
      </c>
      <c r="E6" s="7">
        <v>23626800</v>
      </c>
      <c r="F6" s="7">
        <v>7303100</v>
      </c>
    </row>
    <row r="7" spans="1:6" ht="25.7" customHeight="1">
      <c r="A7" s="6" t="s">
        <v>249</v>
      </c>
      <c r="B7" s="6"/>
      <c r="C7" s="8" t="s">
        <v>250</v>
      </c>
      <c r="D7" s="7">
        <v>23220300</v>
      </c>
      <c r="E7" s="7">
        <v>23220300</v>
      </c>
      <c r="F7" s="7"/>
    </row>
    <row r="8" spans="1:6" ht="25.7" customHeight="1">
      <c r="A8" s="6"/>
      <c r="B8" s="6" t="s">
        <v>96</v>
      </c>
      <c r="C8" s="8" t="s">
        <v>251</v>
      </c>
      <c r="D8" s="7">
        <v>2750000</v>
      </c>
      <c r="E8" s="7">
        <v>2750000</v>
      </c>
      <c r="F8" s="7"/>
    </row>
    <row r="9" spans="1:6" ht="25.7" customHeight="1">
      <c r="A9" s="6"/>
      <c r="B9" s="6" t="s">
        <v>122</v>
      </c>
      <c r="C9" s="8" t="s">
        <v>252</v>
      </c>
      <c r="D9" s="7">
        <v>8925300</v>
      </c>
      <c r="E9" s="7">
        <v>8925300</v>
      </c>
      <c r="F9" s="7"/>
    </row>
    <row r="10" spans="1:6" ht="25.7" customHeight="1">
      <c r="A10" s="6"/>
      <c r="B10" s="6" t="s">
        <v>100</v>
      </c>
      <c r="C10" s="8" t="s">
        <v>253</v>
      </c>
      <c r="D10" s="7">
        <v>4660000</v>
      </c>
      <c r="E10" s="7">
        <v>4660000</v>
      </c>
      <c r="F10" s="7"/>
    </row>
    <row r="11" spans="1:6" ht="25.7" customHeight="1">
      <c r="A11" s="6"/>
      <c r="B11" s="6" t="s">
        <v>138</v>
      </c>
      <c r="C11" s="8" t="s">
        <v>254</v>
      </c>
      <c r="D11" s="7">
        <v>1100000</v>
      </c>
      <c r="E11" s="7">
        <v>1100000</v>
      </c>
      <c r="F11" s="7"/>
    </row>
    <row r="12" spans="1:6" ht="25.7" customHeight="1">
      <c r="A12" s="6"/>
      <c r="B12" s="6" t="s">
        <v>152</v>
      </c>
      <c r="C12" s="8" t="s">
        <v>255</v>
      </c>
      <c r="D12" s="7">
        <v>550000</v>
      </c>
      <c r="E12" s="7">
        <v>550000</v>
      </c>
      <c r="F12" s="7"/>
    </row>
    <row r="13" spans="1:6" ht="25.7" customHeight="1">
      <c r="A13" s="6"/>
      <c r="B13" s="6" t="s">
        <v>155</v>
      </c>
      <c r="C13" s="8" t="s">
        <v>256</v>
      </c>
      <c r="D13" s="7">
        <v>750000</v>
      </c>
      <c r="E13" s="7">
        <v>750000</v>
      </c>
      <c r="F13" s="7"/>
    </row>
    <row r="14" spans="1:6" ht="25.7" customHeight="1">
      <c r="A14" s="6"/>
      <c r="B14" s="6" t="s">
        <v>257</v>
      </c>
      <c r="C14" s="8" t="s">
        <v>258</v>
      </c>
      <c r="D14" s="7">
        <v>115000</v>
      </c>
      <c r="E14" s="7">
        <v>115000</v>
      </c>
      <c r="F14" s="7"/>
    </row>
    <row r="15" spans="1:6" ht="25.7" customHeight="1">
      <c r="A15" s="6"/>
      <c r="B15" s="6" t="s">
        <v>259</v>
      </c>
      <c r="C15" s="8" t="s">
        <v>222</v>
      </c>
      <c r="D15" s="7">
        <v>2020000</v>
      </c>
      <c r="E15" s="7">
        <v>2020000</v>
      </c>
      <c r="F15" s="7"/>
    </row>
    <row r="16" spans="1:6" ht="25.7" customHeight="1">
      <c r="A16" s="6"/>
      <c r="B16" s="6" t="s">
        <v>105</v>
      </c>
      <c r="C16" s="8" t="s">
        <v>260</v>
      </c>
      <c r="D16" s="7">
        <v>2350000</v>
      </c>
      <c r="E16" s="7">
        <v>2350000</v>
      </c>
      <c r="F16" s="7"/>
    </row>
    <row r="17" spans="1:6" ht="25.7" customHeight="1">
      <c r="A17" s="6" t="s">
        <v>261</v>
      </c>
      <c r="B17" s="6"/>
      <c r="C17" s="8" t="s">
        <v>262</v>
      </c>
      <c r="D17" s="7">
        <v>7250700</v>
      </c>
      <c r="E17" s="7"/>
      <c r="F17" s="7">
        <v>7250700</v>
      </c>
    </row>
    <row r="18" spans="1:6" ht="25.7" customHeight="1">
      <c r="A18" s="6"/>
      <c r="B18" s="6" t="s">
        <v>96</v>
      </c>
      <c r="C18" s="8" t="s">
        <v>263</v>
      </c>
      <c r="D18" s="7">
        <v>588000</v>
      </c>
      <c r="E18" s="7"/>
      <c r="F18" s="7">
        <v>588000</v>
      </c>
    </row>
    <row r="19" spans="1:6" ht="25.7" customHeight="1">
      <c r="A19" s="6"/>
      <c r="B19" s="6" t="s">
        <v>122</v>
      </c>
      <c r="C19" s="8" t="s">
        <v>264</v>
      </c>
      <c r="D19" s="7"/>
      <c r="E19" s="7"/>
      <c r="F19" s="7"/>
    </row>
    <row r="20" spans="1:6" ht="25.7" customHeight="1">
      <c r="A20" s="6"/>
      <c r="B20" s="6" t="s">
        <v>100</v>
      </c>
      <c r="C20" s="8" t="s">
        <v>265</v>
      </c>
      <c r="D20" s="7">
        <v>10000</v>
      </c>
      <c r="E20" s="7"/>
      <c r="F20" s="7">
        <v>10000</v>
      </c>
    </row>
    <row r="21" spans="1:6" ht="25.7" customHeight="1">
      <c r="A21" s="6"/>
      <c r="B21" s="6" t="s">
        <v>141</v>
      </c>
      <c r="C21" s="8" t="s">
        <v>266</v>
      </c>
      <c r="D21" s="7">
        <v>30000</v>
      </c>
      <c r="E21" s="7"/>
      <c r="F21" s="7">
        <v>30000</v>
      </c>
    </row>
    <row r="22" spans="1:6" ht="25.7" customHeight="1">
      <c r="A22" s="6"/>
      <c r="B22" s="6" t="s">
        <v>145</v>
      </c>
      <c r="C22" s="8" t="s">
        <v>267</v>
      </c>
      <c r="D22" s="7">
        <v>480000</v>
      </c>
      <c r="E22" s="7"/>
      <c r="F22" s="7">
        <v>480000</v>
      </c>
    </row>
    <row r="23" spans="1:6" ht="25.7" customHeight="1">
      <c r="A23" s="6"/>
      <c r="B23" s="6" t="s">
        <v>147</v>
      </c>
      <c r="C23" s="8" t="s">
        <v>268</v>
      </c>
      <c r="D23" s="7">
        <v>200000</v>
      </c>
      <c r="E23" s="7"/>
      <c r="F23" s="7">
        <v>200000</v>
      </c>
    </row>
    <row r="24" spans="1:6" ht="25.7" customHeight="1">
      <c r="A24" s="6"/>
      <c r="B24" s="6" t="s">
        <v>152</v>
      </c>
      <c r="C24" s="8" t="s">
        <v>269</v>
      </c>
      <c r="D24" s="7">
        <v>2260000</v>
      </c>
      <c r="E24" s="7"/>
      <c r="F24" s="7">
        <v>2260000</v>
      </c>
    </row>
    <row r="25" spans="1:6" ht="25.7" customHeight="1">
      <c r="A25" s="6"/>
      <c r="B25" s="6" t="s">
        <v>103</v>
      </c>
      <c r="C25" s="8" t="s">
        <v>270</v>
      </c>
      <c r="D25" s="7">
        <v>160000</v>
      </c>
      <c r="E25" s="7"/>
      <c r="F25" s="7">
        <v>160000</v>
      </c>
    </row>
    <row r="26" spans="1:6" ht="25.7" customHeight="1">
      <c r="A26" s="6"/>
      <c r="B26" s="6" t="s">
        <v>259</v>
      </c>
      <c r="C26" s="8" t="s">
        <v>271</v>
      </c>
      <c r="D26" s="7">
        <v>310000</v>
      </c>
      <c r="E26" s="7"/>
      <c r="F26" s="7">
        <v>310000</v>
      </c>
    </row>
    <row r="27" spans="1:6" ht="25.7" customHeight="1">
      <c r="A27" s="6"/>
      <c r="B27" s="6" t="s">
        <v>272</v>
      </c>
      <c r="C27" s="8" t="s">
        <v>273</v>
      </c>
      <c r="D27" s="7">
        <v>95000</v>
      </c>
      <c r="E27" s="7"/>
      <c r="F27" s="7">
        <v>95000</v>
      </c>
    </row>
    <row r="28" spans="1:6" ht="25.7" customHeight="1">
      <c r="A28" s="6"/>
      <c r="B28" s="6" t="s">
        <v>165</v>
      </c>
      <c r="C28" s="8" t="s">
        <v>274</v>
      </c>
      <c r="D28" s="7">
        <v>70000</v>
      </c>
      <c r="E28" s="7"/>
      <c r="F28" s="7">
        <v>70000</v>
      </c>
    </row>
    <row r="29" spans="1:6" ht="25.7" customHeight="1">
      <c r="A29" s="6"/>
      <c r="B29" s="6" t="s">
        <v>182</v>
      </c>
      <c r="C29" s="8" t="s">
        <v>275</v>
      </c>
      <c r="D29" s="7">
        <v>410000</v>
      </c>
      <c r="E29" s="7"/>
      <c r="F29" s="7">
        <v>410000</v>
      </c>
    </row>
    <row r="30" spans="1:6" ht="25.7" customHeight="1">
      <c r="A30" s="6"/>
      <c r="B30" s="6" t="s">
        <v>276</v>
      </c>
      <c r="C30" s="8" t="s">
        <v>277</v>
      </c>
      <c r="D30" s="7"/>
      <c r="E30" s="7"/>
      <c r="F30" s="7"/>
    </row>
    <row r="31" spans="1:6" ht="25.7" customHeight="1">
      <c r="A31" s="6"/>
      <c r="B31" s="6" t="s">
        <v>278</v>
      </c>
      <c r="C31" s="8" t="s">
        <v>279</v>
      </c>
      <c r="D31" s="7">
        <v>500000</v>
      </c>
      <c r="E31" s="7"/>
      <c r="F31" s="7">
        <v>500000</v>
      </c>
    </row>
    <row r="32" spans="1:6" ht="25.7" customHeight="1">
      <c r="A32" s="6"/>
      <c r="B32" s="6" t="s">
        <v>280</v>
      </c>
      <c r="C32" s="8" t="s">
        <v>281</v>
      </c>
      <c r="D32" s="7"/>
      <c r="E32" s="7"/>
      <c r="F32" s="7"/>
    </row>
    <row r="33" spans="1:6" ht="25.7" customHeight="1">
      <c r="A33" s="6"/>
      <c r="B33" s="6" t="s">
        <v>172</v>
      </c>
      <c r="C33" s="8" t="s">
        <v>282</v>
      </c>
      <c r="D33" s="7">
        <v>400000</v>
      </c>
      <c r="E33" s="7"/>
      <c r="F33" s="7">
        <v>400000</v>
      </c>
    </row>
    <row r="34" spans="1:6" ht="25.7" customHeight="1">
      <c r="A34" s="6"/>
      <c r="B34" s="6" t="s">
        <v>107</v>
      </c>
      <c r="C34" s="8" t="s">
        <v>283</v>
      </c>
      <c r="D34" s="7">
        <v>332700</v>
      </c>
      <c r="E34" s="7"/>
      <c r="F34" s="7">
        <v>332700</v>
      </c>
    </row>
    <row r="35" spans="1:6" ht="25.7" customHeight="1">
      <c r="A35" s="6"/>
      <c r="B35" s="6" t="s">
        <v>284</v>
      </c>
      <c r="C35" s="8" t="s">
        <v>285</v>
      </c>
      <c r="D35" s="7">
        <v>125000</v>
      </c>
      <c r="E35" s="7"/>
      <c r="F35" s="7">
        <v>125000</v>
      </c>
    </row>
    <row r="36" spans="1:6" ht="25.7" customHeight="1">
      <c r="A36" s="6"/>
      <c r="B36" s="6" t="s">
        <v>286</v>
      </c>
      <c r="C36" s="8" t="s">
        <v>287</v>
      </c>
      <c r="D36" s="7">
        <v>700000</v>
      </c>
      <c r="E36" s="7"/>
      <c r="F36" s="7">
        <v>700000</v>
      </c>
    </row>
    <row r="37" spans="1:6" ht="25.7" customHeight="1">
      <c r="A37" s="6"/>
      <c r="B37" s="6" t="s">
        <v>105</v>
      </c>
      <c r="C37" s="8" t="s">
        <v>288</v>
      </c>
      <c r="D37" s="7">
        <v>580000</v>
      </c>
      <c r="E37" s="7"/>
      <c r="F37" s="7">
        <v>580000</v>
      </c>
    </row>
    <row r="38" spans="1:6" ht="25.7" customHeight="1">
      <c r="A38" s="6" t="s">
        <v>289</v>
      </c>
      <c r="B38" s="6"/>
      <c r="C38" s="8" t="s">
        <v>290</v>
      </c>
      <c r="D38" s="7">
        <v>406500</v>
      </c>
      <c r="E38" s="7">
        <v>406500</v>
      </c>
      <c r="F38" s="7"/>
    </row>
    <row r="39" spans="1:6" ht="25.7" customHeight="1">
      <c r="A39" s="6"/>
      <c r="B39" s="6" t="s">
        <v>100</v>
      </c>
      <c r="C39" s="8" t="s">
        <v>291</v>
      </c>
      <c r="D39" s="7"/>
      <c r="E39" s="7"/>
      <c r="F39" s="7"/>
    </row>
    <row r="40" spans="1:6" ht="25.7" customHeight="1">
      <c r="A40" s="6"/>
      <c r="B40" s="6" t="s">
        <v>98</v>
      </c>
      <c r="C40" s="8" t="s">
        <v>292</v>
      </c>
      <c r="D40" s="7">
        <v>300000</v>
      </c>
      <c r="E40" s="7">
        <v>300000</v>
      </c>
      <c r="F40" s="7"/>
    </row>
    <row r="41" spans="1:6" ht="25.7" customHeight="1">
      <c r="A41" s="6"/>
      <c r="B41" s="6" t="s">
        <v>141</v>
      </c>
      <c r="C41" s="8" t="s">
        <v>293</v>
      </c>
      <c r="D41" s="7">
        <v>100000</v>
      </c>
      <c r="E41" s="7">
        <v>100000</v>
      </c>
      <c r="F41" s="7"/>
    </row>
    <row r="42" spans="1:6" ht="25.7" customHeight="1">
      <c r="A42" s="6"/>
      <c r="B42" s="6" t="s">
        <v>145</v>
      </c>
      <c r="C42" s="8" t="s">
        <v>294</v>
      </c>
      <c r="D42" s="7"/>
      <c r="E42" s="7"/>
      <c r="F42" s="7"/>
    </row>
    <row r="43" spans="1:6" ht="25.7" customHeight="1">
      <c r="A43" s="6"/>
      <c r="B43" s="6" t="s">
        <v>152</v>
      </c>
      <c r="C43" s="8" t="s">
        <v>295</v>
      </c>
      <c r="D43" s="7">
        <v>6500</v>
      </c>
      <c r="E43" s="7">
        <v>6500</v>
      </c>
      <c r="F43" s="7"/>
    </row>
    <row r="44" spans="1:6" ht="25.7" customHeight="1">
      <c r="A44" s="6"/>
      <c r="B44" s="6" t="s">
        <v>155</v>
      </c>
      <c r="C44" s="8" t="s">
        <v>296</v>
      </c>
      <c r="D44" s="7"/>
      <c r="E44" s="7"/>
      <c r="F44" s="7"/>
    </row>
    <row r="45" spans="1:6" ht="25.7" customHeight="1">
      <c r="A45" s="6"/>
      <c r="B45" s="6" t="s">
        <v>105</v>
      </c>
      <c r="C45" s="8" t="s">
        <v>297</v>
      </c>
      <c r="D45" s="7"/>
      <c r="E45" s="7"/>
      <c r="F45" s="7"/>
    </row>
    <row r="46" spans="1:6" ht="25.7" customHeight="1">
      <c r="A46" s="6" t="s">
        <v>298</v>
      </c>
      <c r="B46" s="6"/>
      <c r="C46" s="8" t="s">
        <v>299</v>
      </c>
      <c r="D46" s="7">
        <v>52400</v>
      </c>
      <c r="E46" s="7"/>
      <c r="F46" s="7">
        <v>52400</v>
      </c>
    </row>
    <row r="47" spans="1:6" ht="25.7" customHeight="1">
      <c r="A47" s="6"/>
      <c r="B47" s="6" t="s">
        <v>122</v>
      </c>
      <c r="C47" s="8" t="s">
        <v>300</v>
      </c>
      <c r="D47" s="7">
        <v>52400</v>
      </c>
      <c r="E47" s="7"/>
      <c r="F47" s="7">
        <v>52400</v>
      </c>
    </row>
  </sheetData>
  <mergeCells count="10">
    <mergeCell ref="A6:C6"/>
    <mergeCell ref="C4:C5"/>
    <mergeCell ref="D4:D5"/>
    <mergeCell ref="E4:E5"/>
    <mergeCell ref="F4:F5"/>
    <mergeCell ref="A1:F1"/>
    <mergeCell ref="A2:C2"/>
    <mergeCell ref="A3:C3"/>
    <mergeCell ref="D3:F3"/>
    <mergeCell ref="A4:B4"/>
  </mergeCells>
  <phoneticPr fontId="11" type="noConversion"/>
  <pageMargins left="0.31458333333333299" right="0.31458333333333299" top="0.23611111111111099" bottom="0.23611111111111099" header="0" footer="0"/>
  <pageSetup paperSize="9" scale="87" fitToHeight="0"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topLeftCell="C1" workbookViewId="0">
      <pane ySplit="6" topLeftCell="A7" activePane="bottomLeft" state="frozen"/>
      <selection pane="bottomLeft" activeCell="F19" sqref="F19:G19"/>
    </sheetView>
  </sheetViews>
  <sheetFormatPr defaultColWidth="10" defaultRowHeight="13.5"/>
  <cols>
    <col min="1" max="1" width="13.875" customWidth="1"/>
    <col min="2" max="2" width="36.875" customWidth="1"/>
    <col min="3" max="3" width="26.125" customWidth="1"/>
    <col min="4" max="4" width="28.25" customWidth="1"/>
    <col min="5" max="5" width="27.75" customWidth="1"/>
    <col min="6" max="9" width="20.5" customWidth="1"/>
    <col min="10" max="10" width="9.75" customWidth="1"/>
  </cols>
  <sheetData>
    <row r="1" spans="1:9" ht="39.950000000000003" customHeight="1">
      <c r="A1" s="3"/>
      <c r="B1" s="3"/>
      <c r="C1" s="20" t="s">
        <v>301</v>
      </c>
      <c r="D1" s="20"/>
      <c r="E1" s="20"/>
      <c r="F1" s="20"/>
      <c r="G1" s="20"/>
      <c r="H1" s="20"/>
      <c r="I1" s="20"/>
    </row>
    <row r="2" spans="1:9" ht="22.7" customHeight="1">
      <c r="A2" s="21"/>
      <c r="B2" s="21"/>
      <c r="C2" s="21"/>
      <c r="D2" s="21"/>
      <c r="E2" s="21"/>
      <c r="F2" s="21"/>
      <c r="G2" s="24" t="s">
        <v>49</v>
      </c>
      <c r="H2" s="24"/>
      <c r="I2" s="24"/>
    </row>
    <row r="3" spans="1:9" ht="34.15" customHeight="1">
      <c r="A3" s="22" t="s">
        <v>302</v>
      </c>
      <c r="B3" s="22"/>
      <c r="C3" s="22" t="s">
        <v>303</v>
      </c>
      <c r="D3" s="22"/>
      <c r="E3" s="22"/>
      <c r="F3" s="22"/>
      <c r="G3" s="22"/>
      <c r="H3" s="22"/>
      <c r="I3" s="22" t="s">
        <v>304</v>
      </c>
    </row>
    <row r="4" spans="1:9" ht="25.7" customHeight="1">
      <c r="A4" s="22"/>
      <c r="B4" s="22"/>
      <c r="C4" s="22" t="s">
        <v>55</v>
      </c>
      <c r="D4" s="22" t="s">
        <v>305</v>
      </c>
      <c r="E4" s="22" t="s">
        <v>275</v>
      </c>
      <c r="F4" s="22" t="s">
        <v>306</v>
      </c>
      <c r="G4" s="22"/>
      <c r="H4" s="22"/>
      <c r="I4" s="22"/>
    </row>
    <row r="5" spans="1:9" ht="25.7" customHeight="1">
      <c r="A5" s="22"/>
      <c r="B5" s="22"/>
      <c r="C5" s="22"/>
      <c r="D5" s="22"/>
      <c r="E5" s="22"/>
      <c r="F5" s="5" t="s">
        <v>307</v>
      </c>
      <c r="G5" s="5" t="s">
        <v>308</v>
      </c>
      <c r="H5" s="5" t="s">
        <v>309</v>
      </c>
      <c r="I5" s="22"/>
    </row>
    <row r="6" spans="1:9" ht="25.7" customHeight="1">
      <c r="A6" s="23" t="s">
        <v>55</v>
      </c>
      <c r="B6" s="23"/>
      <c r="C6" s="7">
        <v>535000</v>
      </c>
      <c r="D6" s="7">
        <v>0</v>
      </c>
      <c r="E6" s="7">
        <v>410000</v>
      </c>
      <c r="F6" s="7">
        <v>125000</v>
      </c>
      <c r="G6" s="7">
        <v>0</v>
      </c>
      <c r="H6" s="7">
        <v>125000</v>
      </c>
      <c r="I6" s="7">
        <v>7303100</v>
      </c>
    </row>
  </sheetData>
  <mergeCells count="11">
    <mergeCell ref="A6:B6"/>
    <mergeCell ref="C4:C5"/>
    <mergeCell ref="D4:D5"/>
    <mergeCell ref="E4:E5"/>
    <mergeCell ref="I3:I5"/>
    <mergeCell ref="A3:B5"/>
    <mergeCell ref="C1:I1"/>
    <mergeCell ref="A2:F2"/>
    <mergeCell ref="G2:I2"/>
    <mergeCell ref="C3:H3"/>
    <mergeCell ref="F4:H4"/>
  </mergeCells>
  <phoneticPr fontId="11" type="noConversion"/>
  <pageMargins left="0.31400001049041698" right="0.31400001049041698" top="0.236000001430511" bottom="0.236000001430511" header="0" footer="0"/>
  <pageSetup paperSize="9" scale="67" fitToHeight="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activeCell="A10" sqref="A10"/>
    </sheetView>
  </sheetViews>
  <sheetFormatPr defaultColWidth="10" defaultRowHeight="13.5"/>
  <cols>
    <col min="1" max="1" width="128.25" customWidth="1"/>
    <col min="2" max="2" width="9.75" customWidth="1"/>
  </cols>
  <sheetData>
    <row r="1" spans="1:1" ht="39.950000000000003" customHeight="1">
      <c r="A1" s="1" t="s">
        <v>310</v>
      </c>
    </row>
    <row r="2" spans="1:1" ht="25.7" customHeight="1">
      <c r="A2" s="2" t="s">
        <v>311</v>
      </c>
    </row>
    <row r="3" spans="1:1" ht="25.7" customHeight="1">
      <c r="A3" s="2" t="s">
        <v>312</v>
      </c>
    </row>
    <row r="4" spans="1:1" ht="25.7" customHeight="1">
      <c r="A4" s="2" t="s">
        <v>313</v>
      </c>
    </row>
    <row r="5" spans="1:1" ht="34.9" customHeight="1">
      <c r="A5" s="2" t="s">
        <v>314</v>
      </c>
    </row>
    <row r="6" spans="1:1" ht="25.7" customHeight="1">
      <c r="A6" s="2" t="s">
        <v>315</v>
      </c>
    </row>
    <row r="7" spans="1:1" ht="25.7" customHeight="1">
      <c r="A7" s="2" t="s">
        <v>316</v>
      </c>
    </row>
    <row r="8" spans="1:1" ht="25.7" customHeight="1">
      <c r="A8" s="2" t="s">
        <v>317</v>
      </c>
    </row>
    <row r="9" spans="1:1" ht="25.7" customHeight="1">
      <c r="A9" s="2" t="s">
        <v>318</v>
      </c>
    </row>
    <row r="10" spans="1:1" ht="25.7" customHeight="1">
      <c r="A10" s="2" t="s">
        <v>319</v>
      </c>
    </row>
    <row r="11" spans="1:1" ht="25.7" customHeight="1">
      <c r="A11" s="2" t="s">
        <v>320</v>
      </c>
    </row>
    <row r="12" spans="1:1" ht="25.7" customHeight="1">
      <c r="A12" s="2" t="s">
        <v>321</v>
      </c>
    </row>
  </sheetData>
  <phoneticPr fontId="11" type="noConversion"/>
  <pageMargins left="0.31400001049041698" right="0.31400001049041698" top="0.236000001430511" bottom="0.236000001430511"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workbookViewId="0"/>
  </sheetViews>
  <sheetFormatPr defaultColWidth="10" defaultRowHeight="13.5"/>
  <cols>
    <col min="1" max="1" width="128.25" customWidth="1"/>
    <col min="2" max="2" width="9.75" customWidth="1"/>
  </cols>
  <sheetData>
    <row r="1" spans="1:1" ht="39.950000000000003" customHeight="1">
      <c r="A1" s="1" t="s">
        <v>2</v>
      </c>
    </row>
    <row r="2" spans="1:1" ht="25.7" customHeight="1">
      <c r="A2" s="2" t="s">
        <v>3</v>
      </c>
    </row>
    <row r="3" spans="1:1" ht="25.7" customHeight="1">
      <c r="A3" s="2" t="s">
        <v>4</v>
      </c>
    </row>
    <row r="4" spans="1:1" ht="25.7" customHeight="1">
      <c r="A4" s="2" t="s">
        <v>5</v>
      </c>
    </row>
    <row r="5" spans="1:1" ht="25.7" customHeight="1">
      <c r="A5" s="2" t="s">
        <v>6</v>
      </c>
    </row>
    <row r="6" spans="1:1" ht="25.7" customHeight="1">
      <c r="A6" s="2" t="s">
        <v>7</v>
      </c>
    </row>
    <row r="7" spans="1:1" ht="25.7" customHeight="1">
      <c r="A7" s="2" t="s">
        <v>8</v>
      </c>
    </row>
    <row r="8" spans="1:1" ht="25.7" customHeight="1">
      <c r="A8" s="2" t="s">
        <v>9</v>
      </c>
    </row>
    <row r="9" spans="1:1" ht="25.7" customHeight="1">
      <c r="A9" s="2" t="s">
        <v>10</v>
      </c>
    </row>
    <row r="10" spans="1:1" ht="25.7" customHeight="1">
      <c r="A10" s="2" t="s">
        <v>11</v>
      </c>
    </row>
    <row r="11" spans="1:1" ht="25.7" customHeight="1">
      <c r="A11" s="2" t="s">
        <v>12</v>
      </c>
    </row>
    <row r="12" spans="1:1" ht="25.7" customHeight="1">
      <c r="A12" s="2" t="s">
        <v>13</v>
      </c>
    </row>
    <row r="13" spans="1:1" ht="25.7" customHeight="1">
      <c r="A13" s="2" t="s">
        <v>14</v>
      </c>
    </row>
    <row r="14" spans="1:1" ht="25.7" customHeight="1">
      <c r="A14" s="2" t="s">
        <v>15</v>
      </c>
    </row>
    <row r="15" spans="1:1" ht="25.7" customHeight="1">
      <c r="A15" s="2" t="s">
        <v>16</v>
      </c>
    </row>
    <row r="16" spans="1:1" ht="25.7" customHeight="1">
      <c r="A16" s="2" t="s">
        <v>17</v>
      </c>
    </row>
  </sheetData>
  <phoneticPr fontId="11" type="noConversion"/>
  <pageMargins left="0.31400001049041698" right="0.31400001049041698" top="0.236000001430511" bottom="0.236000001430511"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7" sqref="A7"/>
    </sheetView>
  </sheetViews>
  <sheetFormatPr defaultColWidth="10" defaultRowHeight="13.5"/>
  <cols>
    <col min="1" max="1" width="128.25" customWidth="1"/>
    <col min="2" max="2" width="9.75" customWidth="1"/>
  </cols>
  <sheetData>
    <row r="1" spans="1:1" ht="39.950000000000003" customHeight="1">
      <c r="A1" s="1" t="s">
        <v>18</v>
      </c>
    </row>
    <row r="2" spans="1:1" ht="27" customHeight="1">
      <c r="A2" s="12" t="s">
        <v>19</v>
      </c>
    </row>
    <row r="3" spans="1:1" ht="27" customHeight="1">
      <c r="A3" s="12" t="s">
        <v>20</v>
      </c>
    </row>
    <row r="4" spans="1:1" ht="71.099999999999994" customHeight="1">
      <c r="A4" s="16" t="s">
        <v>21</v>
      </c>
    </row>
  </sheetData>
  <phoneticPr fontId="11" type="noConversion"/>
  <pageMargins left="0.31400001049041698" right="0.31400001049041698" top="0.236000001430511" bottom="0.236000001430511"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5" sqref="A5"/>
    </sheetView>
  </sheetViews>
  <sheetFormatPr defaultColWidth="10" defaultRowHeight="13.5"/>
  <cols>
    <col min="1" max="1" width="128.25" customWidth="1"/>
    <col min="2" max="2" width="9.75" customWidth="1"/>
  </cols>
  <sheetData>
    <row r="1" spans="1:1" ht="39.950000000000003" customHeight="1">
      <c r="A1" s="1" t="s">
        <v>22</v>
      </c>
    </row>
    <row r="2" spans="1:1" ht="54.95" customHeight="1">
      <c r="A2" s="15" t="s">
        <v>23</v>
      </c>
    </row>
  </sheetData>
  <phoneticPr fontId="11" type="noConversion"/>
  <pageMargins left="0.31400001049041698" right="0.31400001049041698" top="0.236000001430511" bottom="0.236000001430511"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A10" sqref="A10:XFD10"/>
    </sheetView>
  </sheetViews>
  <sheetFormatPr defaultColWidth="10" defaultRowHeight="13.5"/>
  <cols>
    <col min="1" max="1" width="128.25" customWidth="1"/>
    <col min="2" max="2" width="9.75" customWidth="1"/>
  </cols>
  <sheetData>
    <row r="1" spans="1:1" ht="39.950000000000003" customHeight="1">
      <c r="A1" s="1" t="s">
        <v>24</v>
      </c>
    </row>
    <row r="2" spans="1:1" ht="39.950000000000003" customHeight="1">
      <c r="A2" s="2" t="s">
        <v>25</v>
      </c>
    </row>
    <row r="3" spans="1:1" ht="18" customHeight="1">
      <c r="A3" s="2" t="s">
        <v>26</v>
      </c>
    </row>
    <row r="4" spans="1:1" ht="18" customHeight="1">
      <c r="A4" s="2" t="s">
        <v>27</v>
      </c>
    </row>
    <row r="5" spans="1:1" ht="18" customHeight="1">
      <c r="A5" s="2" t="s">
        <v>28</v>
      </c>
    </row>
    <row r="6" spans="1:1" ht="32.65" customHeight="1">
      <c r="A6" s="2" t="s">
        <v>29</v>
      </c>
    </row>
    <row r="7" spans="1:1" ht="32.65" customHeight="1">
      <c r="A7" s="2" t="s">
        <v>30</v>
      </c>
    </row>
    <row r="8" spans="1:1" ht="80.099999999999994" customHeight="1">
      <c r="A8" s="2" t="s">
        <v>31</v>
      </c>
    </row>
    <row r="9" spans="1:1" ht="19.899999999999999" customHeight="1">
      <c r="A9" s="2" t="s">
        <v>32</v>
      </c>
    </row>
  </sheetData>
  <phoneticPr fontId="11" type="noConversion"/>
  <pageMargins left="0.31400001049041698" right="0.31400001049041698" top="0.236000001430511" bottom="0.236000001430511"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5"/>
  <sheetViews>
    <sheetView workbookViewId="0">
      <selection activeCell="A20" sqref="A20"/>
    </sheetView>
  </sheetViews>
  <sheetFormatPr defaultColWidth="10" defaultRowHeight="13.5"/>
  <cols>
    <col min="1" max="1" width="128.25" customWidth="1"/>
    <col min="2" max="2" width="9.75" customWidth="1"/>
  </cols>
  <sheetData>
    <row r="1" spans="1:1" ht="39.950000000000003" customHeight="1">
      <c r="A1" s="1" t="s">
        <v>33</v>
      </c>
    </row>
    <row r="2" spans="1:1" ht="64.5" customHeight="1">
      <c r="A2" s="2" t="s">
        <v>34</v>
      </c>
    </row>
    <row r="3" spans="1:1" ht="18" customHeight="1">
      <c r="A3" s="12" t="s">
        <v>35</v>
      </c>
    </row>
    <row r="4" spans="1:1" ht="18" customHeight="1">
      <c r="A4" s="13" t="s">
        <v>36</v>
      </c>
    </row>
    <row r="5" spans="1:1" ht="18" customHeight="1">
      <c r="A5" s="13" t="s">
        <v>37</v>
      </c>
    </row>
    <row r="6" spans="1:1" ht="18" customHeight="1">
      <c r="A6" s="13" t="s">
        <v>38</v>
      </c>
    </row>
    <row r="7" spans="1:1" ht="18" customHeight="1">
      <c r="A7" s="13" t="s">
        <v>39</v>
      </c>
    </row>
    <row r="8" spans="1:1" ht="18" customHeight="1">
      <c r="A8" s="13" t="s">
        <v>40</v>
      </c>
    </row>
    <row r="9" spans="1:1" ht="18" customHeight="1">
      <c r="A9" s="13" t="s">
        <v>41</v>
      </c>
    </row>
    <row r="10" spans="1:1" ht="18" customHeight="1">
      <c r="A10" s="13" t="s">
        <v>42</v>
      </c>
    </row>
    <row r="11" spans="1:1" ht="18" customHeight="1">
      <c r="A11" s="13" t="s">
        <v>43</v>
      </c>
    </row>
    <row r="12" spans="1:1" s="11" customFormat="1" ht="18" customHeight="1">
      <c r="A12" s="14" t="s">
        <v>44</v>
      </c>
    </row>
    <row r="13" spans="1:1" s="11" customFormat="1" ht="18" customHeight="1">
      <c r="A13" s="14" t="s">
        <v>45</v>
      </c>
    </row>
    <row r="14" spans="1:1" s="11" customFormat="1" ht="18" customHeight="1">
      <c r="A14" s="14" t="s">
        <v>46</v>
      </c>
    </row>
    <row r="15" spans="1:1" s="11" customFormat="1" ht="18" customHeight="1">
      <c r="A15" s="14" t="s">
        <v>47</v>
      </c>
    </row>
  </sheetData>
  <phoneticPr fontId="11" type="noConversion"/>
  <pageMargins left="0.31400001049041698" right="0.31400001049041698" top="0.236000001430511" bottom="0.236000001430511" header="0" footer="0"/>
  <pageSetup paperSize="9" scale="91"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workbookViewId="0">
      <pane ySplit="6" topLeftCell="A16" activePane="bottomLeft" state="frozen"/>
      <selection pane="bottomLeft" activeCell="D16" sqref="D16"/>
    </sheetView>
  </sheetViews>
  <sheetFormatPr defaultColWidth="10" defaultRowHeight="13.5"/>
  <cols>
    <col min="1" max="1" width="43.125" customWidth="1"/>
    <col min="2" max="2" width="30.25" customWidth="1"/>
    <col min="3" max="3" width="43.125" customWidth="1"/>
    <col min="4" max="7" width="18.5" customWidth="1"/>
    <col min="8" max="9" width="9.75" customWidth="1"/>
  </cols>
  <sheetData>
    <row r="1" spans="1:7" ht="39.950000000000003" customHeight="1">
      <c r="A1" s="20" t="s">
        <v>48</v>
      </c>
      <c r="B1" s="20"/>
      <c r="C1" s="20"/>
      <c r="D1" s="20"/>
      <c r="E1" s="20"/>
      <c r="F1" s="20"/>
      <c r="G1" s="20"/>
    </row>
    <row r="2" spans="1:7" ht="22.7" customHeight="1">
      <c r="A2" s="21"/>
      <c r="B2" s="21"/>
      <c r="C2" s="3"/>
      <c r="D2" s="3"/>
      <c r="E2" s="3"/>
      <c r="F2" s="3"/>
      <c r="G2" s="4" t="s">
        <v>49</v>
      </c>
    </row>
    <row r="3" spans="1:7" ht="34.15" customHeight="1">
      <c r="A3" s="22" t="s">
        <v>50</v>
      </c>
      <c r="B3" s="22"/>
      <c r="C3" s="22" t="s">
        <v>51</v>
      </c>
      <c r="D3" s="22"/>
      <c r="E3" s="22"/>
      <c r="F3" s="22"/>
      <c r="G3" s="22"/>
    </row>
    <row r="4" spans="1:7" ht="25.7" customHeight="1">
      <c r="A4" s="22" t="s">
        <v>52</v>
      </c>
      <c r="B4" s="22" t="s">
        <v>53</v>
      </c>
      <c r="C4" s="22" t="s">
        <v>52</v>
      </c>
      <c r="D4" s="22" t="s">
        <v>54</v>
      </c>
      <c r="E4" s="22"/>
      <c r="F4" s="22"/>
      <c r="G4" s="22"/>
    </row>
    <row r="5" spans="1:7" ht="25.7" customHeight="1">
      <c r="A5" s="22"/>
      <c r="B5" s="22"/>
      <c r="C5" s="22"/>
      <c r="D5" s="22" t="s">
        <v>55</v>
      </c>
      <c r="E5" s="22" t="s">
        <v>56</v>
      </c>
      <c r="F5" s="22"/>
      <c r="G5" s="22" t="s">
        <v>57</v>
      </c>
    </row>
    <row r="6" spans="1:7" ht="25.7" customHeight="1">
      <c r="A6" s="22"/>
      <c r="B6" s="22"/>
      <c r="C6" s="22"/>
      <c r="D6" s="22"/>
      <c r="E6" s="5" t="s">
        <v>58</v>
      </c>
      <c r="F6" s="5" t="s">
        <v>59</v>
      </c>
      <c r="G6" s="22"/>
    </row>
    <row r="7" spans="1:7" ht="25.7" customHeight="1">
      <c r="A7" s="9" t="s">
        <v>60</v>
      </c>
      <c r="B7" s="7">
        <v>2154392400</v>
      </c>
      <c r="C7" s="9" t="s">
        <v>61</v>
      </c>
      <c r="D7" s="7">
        <f t="shared" ref="D7:D19" si="0">SUM(E7:G7)</f>
        <v>39066300</v>
      </c>
      <c r="E7" s="7">
        <v>15546800</v>
      </c>
      <c r="F7" s="7">
        <v>7303100</v>
      </c>
      <c r="G7" s="7">
        <f>14278000+1938400</f>
        <v>16216400</v>
      </c>
    </row>
    <row r="8" spans="1:7" ht="25.7" customHeight="1">
      <c r="A8" s="9" t="s">
        <v>62</v>
      </c>
      <c r="B8" s="7">
        <v>2154232400</v>
      </c>
      <c r="C8" s="9" t="s">
        <v>63</v>
      </c>
      <c r="D8" s="7">
        <f t="shared" si="0"/>
        <v>7596300</v>
      </c>
      <c r="E8" s="7"/>
      <c r="F8" s="7"/>
      <c r="G8" s="7">
        <f>7022300+574000</f>
        <v>7596300</v>
      </c>
    </row>
    <row r="9" spans="1:7" ht="25.7" customHeight="1">
      <c r="A9" s="9" t="s">
        <v>64</v>
      </c>
      <c r="B9" s="7">
        <v>160000</v>
      </c>
      <c r="C9" s="9" t="s">
        <v>65</v>
      </c>
      <c r="D9" s="7">
        <f t="shared" si="0"/>
        <v>180000</v>
      </c>
      <c r="E9" s="7"/>
      <c r="F9" s="7"/>
      <c r="G9" s="7">
        <v>180000</v>
      </c>
    </row>
    <row r="10" spans="1:7" ht="25.7" customHeight="1">
      <c r="A10" s="9" t="s">
        <v>66</v>
      </c>
      <c r="B10" s="7"/>
      <c r="C10" s="9" t="s">
        <v>67</v>
      </c>
      <c r="D10" s="7">
        <f t="shared" si="0"/>
        <v>13000000</v>
      </c>
      <c r="E10" s="7"/>
      <c r="F10" s="7"/>
      <c r="G10" s="7">
        <v>13000000</v>
      </c>
    </row>
    <row r="11" spans="1:7" ht="25.7" customHeight="1">
      <c r="A11" s="9" t="s">
        <v>68</v>
      </c>
      <c r="B11" s="7"/>
      <c r="C11" s="9" t="s">
        <v>69</v>
      </c>
      <c r="D11" s="7">
        <f t="shared" si="0"/>
        <v>163669700</v>
      </c>
      <c r="E11" s="7">
        <v>1750000</v>
      </c>
      <c r="F11" s="7"/>
      <c r="G11" s="7">
        <f>136325800+25593900</f>
        <v>161919700</v>
      </c>
    </row>
    <row r="12" spans="1:7" ht="25.7" customHeight="1">
      <c r="A12" s="9" t="s">
        <v>70</v>
      </c>
      <c r="B12" s="7"/>
      <c r="C12" s="9" t="s">
        <v>71</v>
      </c>
      <c r="D12" s="7">
        <f t="shared" si="0"/>
        <v>6599100</v>
      </c>
      <c r="E12" s="7">
        <v>750000</v>
      </c>
      <c r="F12" s="7"/>
      <c r="G12" s="7">
        <f>3009400+2839700</f>
        <v>5849100</v>
      </c>
    </row>
    <row r="13" spans="1:7" ht="25.7" customHeight="1">
      <c r="A13" s="9"/>
      <c r="B13" s="7"/>
      <c r="C13" s="9" t="s">
        <v>72</v>
      </c>
      <c r="D13" s="7">
        <f t="shared" si="0"/>
        <v>700000</v>
      </c>
      <c r="E13" s="7"/>
      <c r="F13" s="7"/>
      <c r="G13" s="7">
        <v>700000</v>
      </c>
    </row>
    <row r="14" spans="1:7" ht="25.7" customHeight="1">
      <c r="B14" s="7"/>
      <c r="C14" s="9" t="s">
        <v>73</v>
      </c>
      <c r="D14" s="7">
        <f t="shared" si="0"/>
        <v>78947500</v>
      </c>
      <c r="E14" s="7"/>
      <c r="F14" s="7"/>
      <c r="G14" s="7">
        <f>64451000+14496500</f>
        <v>78947500</v>
      </c>
    </row>
    <row r="15" spans="1:7" ht="25.7" customHeight="1">
      <c r="A15" s="9"/>
      <c r="B15" s="7"/>
      <c r="C15" s="9" t="s">
        <v>74</v>
      </c>
      <c r="D15" s="7">
        <f t="shared" si="0"/>
        <v>401551600</v>
      </c>
      <c r="E15" s="7"/>
      <c r="F15" s="7"/>
      <c r="G15" s="7">
        <f>397560000+3991600</f>
        <v>401551600</v>
      </c>
    </row>
    <row r="16" spans="1:7" ht="25.7" customHeight="1">
      <c r="A16" s="9"/>
      <c r="B16" s="7"/>
      <c r="C16" s="9" t="s">
        <v>75</v>
      </c>
      <c r="D16" s="7">
        <f t="shared" si="0"/>
        <v>527341900</v>
      </c>
      <c r="E16" s="7"/>
      <c r="F16" s="7"/>
      <c r="G16" s="7">
        <v>527341900</v>
      </c>
    </row>
    <row r="17" spans="1:7" ht="25.7" customHeight="1">
      <c r="A17" s="9"/>
      <c r="B17" s="7"/>
      <c r="C17" s="9" t="s">
        <v>76</v>
      </c>
      <c r="D17" s="7">
        <f t="shared" si="0"/>
        <v>910000000</v>
      </c>
      <c r="E17" s="7"/>
      <c r="F17" s="7"/>
      <c r="G17" s="7">
        <v>910000000</v>
      </c>
    </row>
    <row r="18" spans="1:7" ht="25.7" customHeight="1">
      <c r="A18" s="9"/>
      <c r="B18" s="7"/>
      <c r="C18" s="9" t="s">
        <v>77</v>
      </c>
      <c r="D18" s="7">
        <f t="shared" si="0"/>
        <v>5580000</v>
      </c>
      <c r="E18" s="7">
        <v>5580000</v>
      </c>
      <c r="F18" s="7"/>
      <c r="G18" s="7"/>
    </row>
    <row r="19" spans="1:7" ht="25.7" customHeight="1">
      <c r="A19" s="9"/>
      <c r="B19" s="7"/>
      <c r="C19" s="9" t="s">
        <v>78</v>
      </c>
      <c r="D19" s="7">
        <f t="shared" si="0"/>
        <v>160000</v>
      </c>
      <c r="E19" s="7"/>
      <c r="F19" s="7"/>
      <c r="G19" s="7">
        <v>160000</v>
      </c>
    </row>
    <row r="20" spans="1:7" ht="25.7" customHeight="1">
      <c r="A20" s="9"/>
      <c r="B20" s="10"/>
      <c r="C20" s="9"/>
      <c r="D20" s="10"/>
      <c r="E20" s="10"/>
      <c r="F20" s="10"/>
      <c r="G20" s="10"/>
    </row>
    <row r="21" spans="1:7" ht="25.7" customHeight="1">
      <c r="A21" s="9"/>
      <c r="B21" s="10"/>
      <c r="C21" s="9"/>
      <c r="D21" s="10"/>
      <c r="E21" s="10"/>
      <c r="F21" s="10"/>
      <c r="G21" s="10"/>
    </row>
    <row r="22" spans="1:7" ht="25.7" customHeight="1">
      <c r="A22" s="9"/>
      <c r="B22" s="10"/>
      <c r="C22" s="9"/>
      <c r="D22" s="10"/>
      <c r="E22" s="10"/>
      <c r="F22" s="10"/>
      <c r="G22" s="10"/>
    </row>
    <row r="23" spans="1:7" ht="25.7" customHeight="1">
      <c r="A23" s="9" t="s">
        <v>79</v>
      </c>
      <c r="B23" s="7">
        <v>2154392400</v>
      </c>
      <c r="C23" s="9" t="s">
        <v>80</v>
      </c>
      <c r="D23" s="7">
        <f>SUM(D7:D22)</f>
        <v>2154392400</v>
      </c>
      <c r="E23" s="7">
        <f>SUM(E7:E22)</f>
        <v>23626800</v>
      </c>
      <c r="F23" s="7">
        <f>SUM(F7:F22)</f>
        <v>7303100</v>
      </c>
      <c r="G23" s="7">
        <f>SUM(G7:G22)</f>
        <v>2123462500</v>
      </c>
    </row>
  </sheetData>
  <mergeCells count="11">
    <mergeCell ref="G5:G6"/>
    <mergeCell ref="E5:F5"/>
    <mergeCell ref="A4:A6"/>
    <mergeCell ref="B4:B6"/>
    <mergeCell ref="C4:C6"/>
    <mergeCell ref="D5:D6"/>
    <mergeCell ref="A1:G1"/>
    <mergeCell ref="A2:B2"/>
    <mergeCell ref="A3:B3"/>
    <mergeCell ref="C3:G3"/>
    <mergeCell ref="D4:G4"/>
  </mergeCells>
  <phoneticPr fontId="11" type="noConversion"/>
  <pageMargins left="0.31400001049041698" right="0.31400001049041698" top="0.236000001430511" bottom="0.236000001430511" header="0" footer="0"/>
  <pageSetup paperSize="9" scale="75"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4"/>
  <sheetViews>
    <sheetView workbookViewId="0">
      <pane ySplit="6" topLeftCell="A103" activePane="bottomLeft" state="frozen"/>
      <selection pane="bottomLeft" activeCell="E6" sqref="E6"/>
    </sheetView>
  </sheetViews>
  <sheetFormatPr defaultColWidth="10" defaultRowHeight="13.5"/>
  <cols>
    <col min="1" max="3" width="8.75" customWidth="1"/>
    <col min="4" max="4" width="30.25" customWidth="1"/>
    <col min="5" max="9" width="15.875" customWidth="1"/>
    <col min="10" max="13" width="9.75" customWidth="1"/>
  </cols>
  <sheetData>
    <row r="1" spans="1:9" ht="39.950000000000003" customHeight="1">
      <c r="A1" s="20" t="s">
        <v>81</v>
      </c>
      <c r="B1" s="20"/>
      <c r="C1" s="20"/>
      <c r="D1" s="20"/>
      <c r="E1" s="20"/>
      <c r="F1" s="20"/>
      <c r="G1" s="20"/>
      <c r="H1" s="20"/>
      <c r="I1" s="20"/>
    </row>
    <row r="2" spans="1:9" ht="22.7" customHeight="1">
      <c r="A2" s="21"/>
      <c r="B2" s="21"/>
      <c r="C2" s="21"/>
      <c r="D2" s="21"/>
      <c r="E2" s="3"/>
      <c r="F2" s="3"/>
      <c r="G2" s="3"/>
      <c r="H2" s="3"/>
      <c r="I2" s="4" t="s">
        <v>49</v>
      </c>
    </row>
    <row r="3" spans="1:9" ht="34.15" customHeight="1">
      <c r="A3" s="22" t="s">
        <v>82</v>
      </c>
      <c r="B3" s="22"/>
      <c r="C3" s="22"/>
      <c r="D3" s="22"/>
      <c r="E3" s="22" t="s">
        <v>83</v>
      </c>
      <c r="F3" s="22"/>
      <c r="G3" s="22"/>
      <c r="H3" s="22"/>
      <c r="I3" s="22"/>
    </row>
    <row r="4" spans="1:9" ht="22.7" customHeight="1">
      <c r="A4" s="22" t="s">
        <v>84</v>
      </c>
      <c r="B4" s="22"/>
      <c r="C4" s="22"/>
      <c r="D4" s="22" t="s">
        <v>85</v>
      </c>
      <c r="E4" s="22" t="s">
        <v>55</v>
      </c>
      <c r="F4" s="22" t="s">
        <v>86</v>
      </c>
      <c r="G4" s="22" t="s">
        <v>87</v>
      </c>
      <c r="H4" s="22" t="s">
        <v>88</v>
      </c>
      <c r="I4" s="22" t="s">
        <v>89</v>
      </c>
    </row>
    <row r="5" spans="1:9" ht="22.7" customHeight="1">
      <c r="A5" s="5" t="s">
        <v>90</v>
      </c>
      <c r="B5" s="5" t="s">
        <v>91</v>
      </c>
      <c r="C5" s="5" t="s">
        <v>92</v>
      </c>
      <c r="D5" s="22"/>
      <c r="E5" s="22"/>
      <c r="F5" s="22"/>
      <c r="G5" s="22"/>
      <c r="H5" s="22"/>
      <c r="I5" s="22"/>
    </row>
    <row r="6" spans="1:9" ht="25.7" customHeight="1">
      <c r="A6" s="23" t="s">
        <v>93</v>
      </c>
      <c r="B6" s="23"/>
      <c r="C6" s="23"/>
      <c r="D6" s="23"/>
      <c r="E6" s="7">
        <v>2154392400</v>
      </c>
      <c r="F6" s="7">
        <v>2154392400</v>
      </c>
      <c r="G6" s="7"/>
      <c r="H6" s="7"/>
      <c r="I6" s="7"/>
    </row>
    <row r="7" spans="1:9" ht="25.7" customHeight="1">
      <c r="A7" s="6" t="s">
        <v>94</v>
      </c>
      <c r="B7" s="6"/>
      <c r="C7" s="6"/>
      <c r="D7" s="8" t="s">
        <v>95</v>
      </c>
      <c r="E7" s="7">
        <v>39066300</v>
      </c>
      <c r="F7" s="7">
        <v>39066300</v>
      </c>
      <c r="G7" s="7"/>
      <c r="H7" s="7"/>
      <c r="I7" s="7"/>
    </row>
    <row r="8" spans="1:9" ht="25.7" customHeight="1">
      <c r="A8" s="6"/>
      <c r="B8" s="6" t="s">
        <v>96</v>
      </c>
      <c r="C8" s="6"/>
      <c r="D8" s="8" t="s">
        <v>97</v>
      </c>
      <c r="E8" s="7">
        <v>361000</v>
      </c>
      <c r="F8" s="7">
        <v>361000</v>
      </c>
      <c r="G8" s="7"/>
      <c r="H8" s="7"/>
      <c r="I8" s="7"/>
    </row>
    <row r="9" spans="1:9" ht="25.7" customHeight="1">
      <c r="A9" s="6"/>
      <c r="B9" s="6"/>
      <c r="C9" s="6" t="s">
        <v>98</v>
      </c>
      <c r="D9" s="8" t="s">
        <v>99</v>
      </c>
      <c r="E9" s="7">
        <v>361000</v>
      </c>
      <c r="F9" s="7">
        <v>361000</v>
      </c>
      <c r="G9" s="7"/>
      <c r="H9" s="7"/>
      <c r="I9" s="7"/>
    </row>
    <row r="10" spans="1:9" ht="25.7" customHeight="1">
      <c r="A10" s="6"/>
      <c r="B10" s="6" t="s">
        <v>100</v>
      </c>
      <c r="C10" s="6"/>
      <c r="D10" s="8" t="s">
        <v>101</v>
      </c>
      <c r="E10" s="7">
        <v>24294900</v>
      </c>
      <c r="F10" s="7">
        <v>24294900</v>
      </c>
      <c r="G10" s="7"/>
      <c r="H10" s="7"/>
      <c r="I10" s="7"/>
    </row>
    <row r="11" spans="1:9" ht="25.7" customHeight="1">
      <c r="A11" s="6"/>
      <c r="B11" s="6"/>
      <c r="C11" s="6" t="s">
        <v>96</v>
      </c>
      <c r="D11" s="8" t="s">
        <v>102</v>
      </c>
      <c r="E11" s="7">
        <v>24294900</v>
      </c>
      <c r="F11" s="7">
        <v>24294900</v>
      </c>
      <c r="G11" s="7"/>
      <c r="H11" s="7"/>
      <c r="I11" s="7"/>
    </row>
    <row r="12" spans="1:9" ht="25.7" customHeight="1">
      <c r="A12" s="6"/>
      <c r="B12" s="6" t="s">
        <v>103</v>
      </c>
      <c r="C12" s="6"/>
      <c r="D12" s="8" t="s">
        <v>104</v>
      </c>
      <c r="E12" s="7">
        <v>22000</v>
      </c>
      <c r="F12" s="7">
        <v>22000</v>
      </c>
      <c r="G12" s="7"/>
      <c r="H12" s="7"/>
      <c r="I12" s="7"/>
    </row>
    <row r="13" spans="1:9" ht="25.7" customHeight="1">
      <c r="A13" s="6"/>
      <c r="B13" s="6"/>
      <c r="C13" s="6" t="s">
        <v>105</v>
      </c>
      <c r="D13" s="8" t="s">
        <v>106</v>
      </c>
      <c r="E13" s="7">
        <v>22000</v>
      </c>
      <c r="F13" s="7">
        <v>22000</v>
      </c>
      <c r="G13" s="7"/>
      <c r="H13" s="7"/>
      <c r="I13" s="7"/>
    </row>
    <row r="14" spans="1:9" ht="25.7" customHeight="1">
      <c r="A14" s="6"/>
      <c r="B14" s="6" t="s">
        <v>107</v>
      </c>
      <c r="C14" s="6"/>
      <c r="D14" s="8" t="s">
        <v>108</v>
      </c>
      <c r="E14" s="7">
        <v>2858000</v>
      </c>
      <c r="F14" s="7">
        <v>2858000</v>
      </c>
      <c r="G14" s="7"/>
      <c r="H14" s="7"/>
      <c r="I14" s="7"/>
    </row>
    <row r="15" spans="1:9" ht="25.7" customHeight="1">
      <c r="A15" s="6"/>
      <c r="B15" s="6"/>
      <c r="C15" s="6" t="s">
        <v>105</v>
      </c>
      <c r="D15" s="8" t="s">
        <v>109</v>
      </c>
      <c r="E15" s="7">
        <v>2858000</v>
      </c>
      <c r="F15" s="7">
        <v>2858000</v>
      </c>
      <c r="G15" s="7"/>
      <c r="H15" s="7"/>
      <c r="I15" s="7"/>
    </row>
    <row r="16" spans="1:9" ht="25.7" customHeight="1">
      <c r="A16" s="6"/>
      <c r="B16" s="6" t="s">
        <v>110</v>
      </c>
      <c r="C16" s="6"/>
      <c r="D16" s="8" t="s">
        <v>111</v>
      </c>
      <c r="E16" s="7">
        <v>6063500</v>
      </c>
      <c r="F16" s="7">
        <v>6063500</v>
      </c>
      <c r="G16" s="7"/>
      <c r="H16" s="7"/>
      <c r="I16" s="7"/>
    </row>
    <row r="17" spans="1:9" ht="25.7" customHeight="1">
      <c r="A17" s="6"/>
      <c r="B17" s="6"/>
      <c r="C17" s="6" t="s">
        <v>105</v>
      </c>
      <c r="D17" s="8" t="s">
        <v>112</v>
      </c>
      <c r="E17" s="7">
        <v>6063500</v>
      </c>
      <c r="F17" s="7">
        <v>6063500</v>
      </c>
      <c r="G17" s="7"/>
      <c r="H17" s="7"/>
      <c r="I17" s="7"/>
    </row>
    <row r="18" spans="1:9" ht="25.7" customHeight="1">
      <c r="A18" s="6"/>
      <c r="B18" s="6" t="s">
        <v>113</v>
      </c>
      <c r="C18" s="6"/>
      <c r="D18" s="8" t="s">
        <v>114</v>
      </c>
      <c r="E18" s="7">
        <v>2370000</v>
      </c>
      <c r="F18" s="7">
        <v>2370000</v>
      </c>
      <c r="G18" s="7"/>
      <c r="H18" s="7"/>
      <c r="I18" s="7"/>
    </row>
    <row r="19" spans="1:9" ht="25.7" customHeight="1">
      <c r="A19" s="6"/>
      <c r="B19" s="6"/>
      <c r="C19" s="6" t="s">
        <v>105</v>
      </c>
      <c r="D19" s="8" t="s">
        <v>115</v>
      </c>
      <c r="E19" s="7">
        <v>2370000</v>
      </c>
      <c r="F19" s="7">
        <v>2370000</v>
      </c>
      <c r="G19" s="7"/>
      <c r="H19" s="7"/>
      <c r="I19" s="7"/>
    </row>
    <row r="20" spans="1:9" ht="25.7" customHeight="1">
      <c r="A20" s="6"/>
      <c r="B20" s="6" t="s">
        <v>116</v>
      </c>
      <c r="C20" s="6"/>
      <c r="D20" s="8" t="s">
        <v>117</v>
      </c>
      <c r="E20" s="7">
        <v>1938400</v>
      </c>
      <c r="F20" s="7">
        <v>1938400</v>
      </c>
      <c r="G20" s="7"/>
      <c r="H20" s="7"/>
      <c r="I20" s="7"/>
    </row>
    <row r="21" spans="1:9" ht="25.7" customHeight="1">
      <c r="A21" s="6"/>
      <c r="B21" s="6"/>
      <c r="C21" s="6" t="s">
        <v>105</v>
      </c>
      <c r="D21" s="8" t="s">
        <v>118</v>
      </c>
      <c r="E21" s="7">
        <v>1938400</v>
      </c>
      <c r="F21" s="7">
        <v>1938400</v>
      </c>
      <c r="G21" s="7"/>
      <c r="H21" s="7"/>
      <c r="I21" s="7"/>
    </row>
    <row r="22" spans="1:9" ht="25.7" customHeight="1">
      <c r="A22" s="6"/>
      <c r="B22" s="6" t="s">
        <v>105</v>
      </c>
      <c r="C22" s="6"/>
      <c r="D22" s="8" t="s">
        <v>119</v>
      </c>
      <c r="E22" s="7">
        <v>1158500</v>
      </c>
      <c r="F22" s="7">
        <v>1158500</v>
      </c>
      <c r="G22" s="7"/>
      <c r="H22" s="7"/>
      <c r="I22" s="7"/>
    </row>
    <row r="23" spans="1:9" ht="25.7" customHeight="1">
      <c r="A23" s="6"/>
      <c r="B23" s="6"/>
      <c r="C23" s="6" t="s">
        <v>105</v>
      </c>
      <c r="D23" s="8" t="s">
        <v>119</v>
      </c>
      <c r="E23" s="7">
        <v>1158500</v>
      </c>
      <c r="F23" s="7">
        <v>1158500</v>
      </c>
      <c r="G23" s="7"/>
      <c r="H23" s="7"/>
      <c r="I23" s="7"/>
    </row>
    <row r="24" spans="1:9" ht="25.7" customHeight="1">
      <c r="A24" s="6" t="s">
        <v>120</v>
      </c>
      <c r="B24" s="6"/>
      <c r="C24" s="6"/>
      <c r="D24" s="8" t="s">
        <v>121</v>
      </c>
      <c r="E24" s="7">
        <v>7596300</v>
      </c>
      <c r="F24" s="7">
        <v>7596300</v>
      </c>
      <c r="G24" s="7"/>
      <c r="H24" s="7"/>
      <c r="I24" s="7"/>
    </row>
    <row r="25" spans="1:9" ht="25.7" customHeight="1">
      <c r="A25" s="6"/>
      <c r="B25" s="6" t="s">
        <v>122</v>
      </c>
      <c r="C25" s="6"/>
      <c r="D25" s="8" t="s">
        <v>123</v>
      </c>
      <c r="E25" s="7">
        <v>7086300</v>
      </c>
      <c r="F25" s="7">
        <v>7086300</v>
      </c>
      <c r="G25" s="7"/>
      <c r="H25" s="7"/>
      <c r="I25" s="7"/>
    </row>
    <row r="26" spans="1:9" ht="25.7" customHeight="1">
      <c r="A26" s="6"/>
      <c r="B26" s="6"/>
      <c r="C26" s="6" t="s">
        <v>105</v>
      </c>
      <c r="D26" s="8" t="s">
        <v>124</v>
      </c>
      <c r="E26" s="7">
        <v>7086300</v>
      </c>
      <c r="F26" s="7">
        <v>7086300</v>
      </c>
      <c r="G26" s="7"/>
      <c r="H26" s="7"/>
      <c r="I26" s="7"/>
    </row>
    <row r="27" spans="1:9" ht="25.7" customHeight="1">
      <c r="A27" s="6"/>
      <c r="B27" s="6" t="s">
        <v>98</v>
      </c>
      <c r="C27" s="6"/>
      <c r="D27" s="8" t="s">
        <v>125</v>
      </c>
      <c r="E27" s="7">
        <v>476000</v>
      </c>
      <c r="F27" s="7">
        <v>476000</v>
      </c>
      <c r="G27" s="7"/>
      <c r="H27" s="7"/>
      <c r="I27" s="7"/>
    </row>
    <row r="28" spans="1:9" ht="25.7" customHeight="1">
      <c r="A28" s="6"/>
      <c r="B28" s="6"/>
      <c r="C28" s="6" t="s">
        <v>105</v>
      </c>
      <c r="D28" s="8" t="s">
        <v>126</v>
      </c>
      <c r="E28" s="7">
        <v>476000</v>
      </c>
      <c r="F28" s="7">
        <v>476000</v>
      </c>
      <c r="G28" s="7"/>
      <c r="H28" s="7"/>
      <c r="I28" s="7"/>
    </row>
    <row r="29" spans="1:9" ht="25.7" customHeight="1">
      <c r="A29" s="6"/>
      <c r="B29" s="6" t="s">
        <v>105</v>
      </c>
      <c r="C29" s="6"/>
      <c r="D29" s="8" t="s">
        <v>127</v>
      </c>
      <c r="E29" s="7">
        <v>34000</v>
      </c>
      <c r="F29" s="7">
        <v>34000</v>
      </c>
      <c r="G29" s="7"/>
      <c r="H29" s="7"/>
      <c r="I29" s="7"/>
    </row>
    <row r="30" spans="1:9" ht="25.7" customHeight="1">
      <c r="A30" s="6"/>
      <c r="B30" s="6"/>
      <c r="C30" s="6" t="s">
        <v>105</v>
      </c>
      <c r="D30" s="8" t="s">
        <v>127</v>
      </c>
      <c r="E30" s="7">
        <v>34000</v>
      </c>
      <c r="F30" s="7">
        <v>34000</v>
      </c>
      <c r="G30" s="7"/>
      <c r="H30" s="7"/>
      <c r="I30" s="7"/>
    </row>
    <row r="31" spans="1:9" ht="25.7" customHeight="1">
      <c r="A31" s="6" t="s">
        <v>128</v>
      </c>
      <c r="B31" s="6"/>
      <c r="C31" s="6"/>
      <c r="D31" s="8" t="s">
        <v>129</v>
      </c>
      <c r="E31" s="7">
        <v>180000</v>
      </c>
      <c r="F31" s="7">
        <v>180000</v>
      </c>
      <c r="G31" s="7"/>
      <c r="H31" s="7"/>
      <c r="I31" s="7"/>
    </row>
    <row r="32" spans="1:9" ht="25.7" customHeight="1">
      <c r="A32" s="6"/>
      <c r="B32" s="6" t="s">
        <v>105</v>
      </c>
      <c r="C32" s="6"/>
      <c r="D32" s="8" t="s">
        <v>130</v>
      </c>
      <c r="E32" s="7">
        <v>180000</v>
      </c>
      <c r="F32" s="7">
        <v>180000</v>
      </c>
      <c r="G32" s="7"/>
      <c r="H32" s="7"/>
      <c r="I32" s="7"/>
    </row>
    <row r="33" spans="1:9" ht="25.7" customHeight="1">
      <c r="A33" s="6"/>
      <c r="B33" s="6"/>
      <c r="C33" s="6" t="s">
        <v>105</v>
      </c>
      <c r="D33" s="8" t="s">
        <v>130</v>
      </c>
      <c r="E33" s="7">
        <v>180000</v>
      </c>
      <c r="F33" s="7">
        <v>180000</v>
      </c>
      <c r="G33" s="7"/>
      <c r="H33" s="7"/>
      <c r="I33" s="7"/>
    </row>
    <row r="34" spans="1:9" ht="25.7" customHeight="1">
      <c r="A34" s="6" t="s">
        <v>131</v>
      </c>
      <c r="B34" s="6"/>
      <c r="C34" s="6"/>
      <c r="D34" s="8" t="s">
        <v>132</v>
      </c>
      <c r="E34" s="7">
        <v>13000000</v>
      </c>
      <c r="F34" s="7">
        <v>13000000</v>
      </c>
      <c r="G34" s="7"/>
      <c r="H34" s="7"/>
      <c r="I34" s="7"/>
    </row>
    <row r="35" spans="1:9" ht="25.7" customHeight="1">
      <c r="A35" s="6"/>
      <c r="B35" s="6" t="s">
        <v>96</v>
      </c>
      <c r="C35" s="6"/>
      <c r="D35" s="8" t="s">
        <v>133</v>
      </c>
      <c r="E35" s="7">
        <v>13000000</v>
      </c>
      <c r="F35" s="7">
        <v>13000000</v>
      </c>
      <c r="G35" s="7"/>
      <c r="H35" s="7"/>
      <c r="I35" s="7"/>
    </row>
    <row r="36" spans="1:9" ht="25.7" customHeight="1">
      <c r="A36" s="6"/>
      <c r="B36" s="6"/>
      <c r="C36" s="6" t="s">
        <v>105</v>
      </c>
      <c r="D36" s="8" t="s">
        <v>134</v>
      </c>
      <c r="E36" s="7">
        <v>13000000</v>
      </c>
      <c r="F36" s="7">
        <v>13000000</v>
      </c>
      <c r="G36" s="7"/>
      <c r="H36" s="7"/>
      <c r="I36" s="7"/>
    </row>
    <row r="37" spans="1:9" ht="25.7" customHeight="1">
      <c r="A37" s="6" t="s">
        <v>135</v>
      </c>
      <c r="B37" s="6"/>
      <c r="C37" s="6"/>
      <c r="D37" s="8" t="s">
        <v>136</v>
      </c>
      <c r="E37" s="7">
        <v>163669700</v>
      </c>
      <c r="F37" s="7">
        <v>163669700</v>
      </c>
      <c r="G37" s="7"/>
      <c r="H37" s="7"/>
      <c r="I37" s="7"/>
    </row>
    <row r="38" spans="1:9" ht="25.7" customHeight="1">
      <c r="A38" s="6"/>
      <c r="B38" s="6" t="s">
        <v>122</v>
      </c>
      <c r="C38" s="6"/>
      <c r="D38" s="8" t="s">
        <v>137</v>
      </c>
      <c r="E38" s="7">
        <v>35872400</v>
      </c>
      <c r="F38" s="7">
        <v>35872400</v>
      </c>
      <c r="G38" s="7"/>
      <c r="H38" s="7"/>
      <c r="I38" s="7"/>
    </row>
    <row r="39" spans="1:9" ht="25.7" customHeight="1">
      <c r="A39" s="6"/>
      <c r="B39" s="6"/>
      <c r="C39" s="6" t="s">
        <v>138</v>
      </c>
      <c r="D39" s="8" t="s">
        <v>139</v>
      </c>
      <c r="E39" s="7">
        <v>35702400</v>
      </c>
      <c r="F39" s="7">
        <v>35702400</v>
      </c>
      <c r="G39" s="7"/>
      <c r="H39" s="7"/>
      <c r="I39" s="7"/>
    </row>
    <row r="40" spans="1:9" ht="25.7" customHeight="1">
      <c r="A40" s="6"/>
      <c r="B40" s="6"/>
      <c r="C40" s="6" t="s">
        <v>105</v>
      </c>
      <c r="D40" s="8" t="s">
        <v>140</v>
      </c>
      <c r="E40" s="7">
        <v>170000</v>
      </c>
      <c r="F40" s="7">
        <v>170000</v>
      </c>
      <c r="G40" s="7"/>
      <c r="H40" s="7"/>
      <c r="I40" s="7"/>
    </row>
    <row r="41" spans="1:9" ht="25.7" customHeight="1">
      <c r="A41" s="6"/>
      <c r="B41" s="6" t="s">
        <v>141</v>
      </c>
      <c r="C41" s="6"/>
      <c r="D41" s="8" t="s">
        <v>142</v>
      </c>
      <c r="E41" s="7">
        <v>1750000</v>
      </c>
      <c r="F41" s="7">
        <v>1750000</v>
      </c>
      <c r="G41" s="7"/>
      <c r="H41" s="7"/>
      <c r="I41" s="7"/>
    </row>
    <row r="42" spans="1:9" ht="25.7" customHeight="1">
      <c r="A42" s="6"/>
      <c r="B42" s="6"/>
      <c r="C42" s="6" t="s">
        <v>96</v>
      </c>
      <c r="D42" s="8" t="s">
        <v>143</v>
      </c>
      <c r="E42" s="7">
        <v>100000</v>
      </c>
      <c r="F42" s="7">
        <v>100000</v>
      </c>
      <c r="G42" s="7"/>
      <c r="H42" s="7"/>
      <c r="I42" s="7"/>
    </row>
    <row r="43" spans="1:9" ht="25.7" customHeight="1">
      <c r="A43" s="6"/>
      <c r="B43" s="6"/>
      <c r="C43" s="6" t="s">
        <v>141</v>
      </c>
      <c r="D43" s="8" t="s">
        <v>144</v>
      </c>
      <c r="E43" s="7">
        <v>1100000</v>
      </c>
      <c r="F43" s="7">
        <v>1100000</v>
      </c>
      <c r="G43" s="7"/>
      <c r="H43" s="7"/>
      <c r="I43" s="7"/>
    </row>
    <row r="44" spans="1:9" ht="25.7" customHeight="1">
      <c r="A44" s="6"/>
      <c r="B44" s="6"/>
      <c r="C44" s="6" t="s">
        <v>145</v>
      </c>
      <c r="D44" s="8" t="s">
        <v>146</v>
      </c>
      <c r="E44" s="7">
        <v>550000</v>
      </c>
      <c r="F44" s="7">
        <v>550000</v>
      </c>
      <c r="G44" s="7"/>
      <c r="H44" s="7"/>
      <c r="I44" s="7"/>
    </row>
    <row r="45" spans="1:9" ht="25.7" customHeight="1">
      <c r="A45" s="6"/>
      <c r="B45" s="6" t="s">
        <v>147</v>
      </c>
      <c r="C45" s="6"/>
      <c r="D45" s="8" t="s">
        <v>148</v>
      </c>
      <c r="E45" s="7">
        <v>658000</v>
      </c>
      <c r="F45" s="7">
        <v>658000</v>
      </c>
      <c r="G45" s="7"/>
      <c r="H45" s="7"/>
      <c r="I45" s="7"/>
    </row>
    <row r="46" spans="1:9" ht="25.7" customHeight="1">
      <c r="A46" s="6"/>
      <c r="B46" s="6"/>
      <c r="C46" s="6" t="s">
        <v>105</v>
      </c>
      <c r="D46" s="8" t="s">
        <v>149</v>
      </c>
      <c r="E46" s="7">
        <v>658000</v>
      </c>
      <c r="F46" s="7">
        <v>658000</v>
      </c>
      <c r="G46" s="7"/>
      <c r="H46" s="7"/>
      <c r="I46" s="7"/>
    </row>
    <row r="47" spans="1:9" ht="25.7" customHeight="1">
      <c r="A47" s="6"/>
      <c r="B47" s="6" t="s">
        <v>138</v>
      </c>
      <c r="C47" s="6"/>
      <c r="D47" s="8" t="s">
        <v>150</v>
      </c>
      <c r="E47" s="7">
        <v>521000</v>
      </c>
      <c r="F47" s="7">
        <v>521000</v>
      </c>
      <c r="G47" s="7"/>
      <c r="H47" s="7"/>
      <c r="I47" s="7"/>
    </row>
    <row r="48" spans="1:9" ht="25.7" customHeight="1">
      <c r="A48" s="6"/>
      <c r="B48" s="6"/>
      <c r="C48" s="6" t="s">
        <v>105</v>
      </c>
      <c r="D48" s="8" t="s">
        <v>151</v>
      </c>
      <c r="E48" s="7">
        <v>521000</v>
      </c>
      <c r="F48" s="7">
        <v>521000</v>
      </c>
      <c r="G48" s="7"/>
      <c r="H48" s="7"/>
      <c r="I48" s="7"/>
    </row>
    <row r="49" spans="1:9" ht="25.7" customHeight="1">
      <c r="A49" s="6"/>
      <c r="B49" s="6" t="s">
        <v>152</v>
      </c>
      <c r="C49" s="6"/>
      <c r="D49" s="8" t="s">
        <v>153</v>
      </c>
      <c r="E49" s="7">
        <v>450000</v>
      </c>
      <c r="F49" s="7">
        <v>450000</v>
      </c>
      <c r="G49" s="7"/>
      <c r="H49" s="7"/>
      <c r="I49" s="7"/>
    </row>
    <row r="50" spans="1:9" ht="25.7" customHeight="1">
      <c r="A50" s="6"/>
      <c r="B50" s="6"/>
      <c r="C50" s="6" t="s">
        <v>122</v>
      </c>
      <c r="D50" s="8" t="s">
        <v>154</v>
      </c>
      <c r="E50" s="7">
        <v>450000</v>
      </c>
      <c r="F50" s="7">
        <v>450000</v>
      </c>
      <c r="G50" s="7"/>
      <c r="H50" s="7"/>
      <c r="I50" s="7"/>
    </row>
    <row r="51" spans="1:9" ht="25.7" customHeight="1">
      <c r="A51" s="6"/>
      <c r="B51" s="6" t="s">
        <v>155</v>
      </c>
      <c r="C51" s="6"/>
      <c r="D51" s="8" t="s">
        <v>156</v>
      </c>
      <c r="E51" s="7">
        <v>21843500</v>
      </c>
      <c r="F51" s="7">
        <v>21843500</v>
      </c>
      <c r="G51" s="7"/>
      <c r="H51" s="7"/>
      <c r="I51" s="7"/>
    </row>
    <row r="52" spans="1:9" ht="25.7" customHeight="1">
      <c r="A52" s="6"/>
      <c r="B52" s="6"/>
      <c r="C52" s="6" t="s">
        <v>122</v>
      </c>
      <c r="D52" s="8" t="s">
        <v>157</v>
      </c>
      <c r="E52" s="7">
        <v>8887400</v>
      </c>
      <c r="F52" s="7">
        <v>8887400</v>
      </c>
      <c r="G52" s="7"/>
      <c r="H52" s="7"/>
      <c r="I52" s="7"/>
    </row>
    <row r="53" spans="1:9" ht="25.7" customHeight="1">
      <c r="A53" s="6"/>
      <c r="B53" s="6"/>
      <c r="C53" s="6" t="s">
        <v>145</v>
      </c>
      <c r="D53" s="8" t="s">
        <v>158</v>
      </c>
      <c r="E53" s="7">
        <v>12946100</v>
      </c>
      <c r="F53" s="7">
        <v>12946100</v>
      </c>
      <c r="G53" s="7"/>
      <c r="H53" s="7"/>
      <c r="I53" s="7"/>
    </row>
    <row r="54" spans="1:9" ht="25.7" customHeight="1">
      <c r="A54" s="6"/>
      <c r="B54" s="6"/>
      <c r="C54" s="6" t="s">
        <v>105</v>
      </c>
      <c r="D54" s="8" t="s">
        <v>159</v>
      </c>
      <c r="E54" s="7">
        <v>10000</v>
      </c>
      <c r="F54" s="7">
        <v>10000</v>
      </c>
      <c r="G54" s="7"/>
      <c r="H54" s="7"/>
      <c r="I54" s="7"/>
    </row>
    <row r="55" spans="1:9" ht="25.7" customHeight="1">
      <c r="A55" s="6"/>
      <c r="B55" s="6" t="s">
        <v>103</v>
      </c>
      <c r="C55" s="6"/>
      <c r="D55" s="8" t="s">
        <v>160</v>
      </c>
      <c r="E55" s="7">
        <v>6432900</v>
      </c>
      <c r="F55" s="7">
        <v>6432900</v>
      </c>
      <c r="G55" s="7"/>
      <c r="H55" s="7"/>
      <c r="I55" s="7"/>
    </row>
    <row r="56" spans="1:9" ht="25.7" customHeight="1">
      <c r="A56" s="6"/>
      <c r="B56" s="6"/>
      <c r="C56" s="6" t="s">
        <v>98</v>
      </c>
      <c r="D56" s="8" t="s">
        <v>161</v>
      </c>
      <c r="E56" s="7">
        <v>105100</v>
      </c>
      <c r="F56" s="7">
        <v>105100</v>
      </c>
      <c r="G56" s="7"/>
      <c r="H56" s="7"/>
      <c r="I56" s="7"/>
    </row>
    <row r="57" spans="1:9" ht="25.7" customHeight="1">
      <c r="A57" s="6"/>
      <c r="B57" s="6"/>
      <c r="C57" s="6" t="s">
        <v>141</v>
      </c>
      <c r="D57" s="8" t="s">
        <v>162</v>
      </c>
      <c r="E57" s="7">
        <v>1484800</v>
      </c>
      <c r="F57" s="7">
        <v>1484800</v>
      </c>
      <c r="G57" s="7"/>
      <c r="H57" s="7"/>
      <c r="I57" s="7"/>
    </row>
    <row r="58" spans="1:9" ht="25.7" customHeight="1">
      <c r="A58" s="6"/>
      <c r="B58" s="6"/>
      <c r="C58" s="6" t="s">
        <v>147</v>
      </c>
      <c r="D58" s="8" t="s">
        <v>163</v>
      </c>
      <c r="E58" s="7">
        <v>272100</v>
      </c>
      <c r="F58" s="7">
        <v>272100</v>
      </c>
      <c r="G58" s="7"/>
      <c r="H58" s="7"/>
      <c r="I58" s="7"/>
    </row>
    <row r="59" spans="1:9" ht="25.7" customHeight="1">
      <c r="A59" s="6"/>
      <c r="B59" s="6"/>
      <c r="C59" s="6" t="s">
        <v>105</v>
      </c>
      <c r="D59" s="8" t="s">
        <v>164</v>
      </c>
      <c r="E59" s="7">
        <v>4570900</v>
      </c>
      <c r="F59" s="7">
        <v>4570900</v>
      </c>
      <c r="G59" s="7"/>
      <c r="H59" s="7"/>
      <c r="I59" s="7"/>
    </row>
    <row r="60" spans="1:9" ht="25.7" customHeight="1">
      <c r="A60" s="6"/>
      <c r="B60" s="6" t="s">
        <v>165</v>
      </c>
      <c r="C60" s="6"/>
      <c r="D60" s="8" t="s">
        <v>166</v>
      </c>
      <c r="E60" s="7">
        <v>215000</v>
      </c>
      <c r="F60" s="7">
        <v>215000</v>
      </c>
      <c r="G60" s="7"/>
      <c r="H60" s="7"/>
      <c r="I60" s="7"/>
    </row>
    <row r="61" spans="1:9" ht="25.7" customHeight="1">
      <c r="A61" s="6"/>
      <c r="B61" s="6"/>
      <c r="C61" s="6" t="s">
        <v>105</v>
      </c>
      <c r="D61" s="8" t="s">
        <v>167</v>
      </c>
      <c r="E61" s="7">
        <v>215000</v>
      </c>
      <c r="F61" s="7">
        <v>215000</v>
      </c>
      <c r="G61" s="7"/>
      <c r="H61" s="7"/>
      <c r="I61" s="7"/>
    </row>
    <row r="62" spans="1:9" ht="25.7" customHeight="1">
      <c r="A62" s="6"/>
      <c r="B62" s="6" t="s">
        <v>168</v>
      </c>
      <c r="C62" s="6"/>
      <c r="D62" s="8" t="s">
        <v>169</v>
      </c>
      <c r="E62" s="7">
        <v>302100</v>
      </c>
      <c r="F62" s="7">
        <v>302100</v>
      </c>
      <c r="G62" s="7"/>
      <c r="H62" s="7"/>
      <c r="I62" s="7"/>
    </row>
    <row r="63" spans="1:9" ht="25.7" customHeight="1">
      <c r="A63" s="6"/>
      <c r="B63" s="6"/>
      <c r="C63" s="6" t="s">
        <v>96</v>
      </c>
      <c r="D63" s="8" t="s">
        <v>170</v>
      </c>
      <c r="E63" s="7">
        <v>152100</v>
      </c>
      <c r="F63" s="7">
        <v>152100</v>
      </c>
      <c r="G63" s="7"/>
      <c r="H63" s="7"/>
      <c r="I63" s="7"/>
    </row>
    <row r="64" spans="1:9" ht="25.7" customHeight="1">
      <c r="A64" s="6"/>
      <c r="B64" s="6"/>
      <c r="C64" s="6" t="s">
        <v>122</v>
      </c>
      <c r="D64" s="8" t="s">
        <v>171</v>
      </c>
      <c r="E64" s="7">
        <v>150000</v>
      </c>
      <c r="F64" s="7">
        <v>150000</v>
      </c>
      <c r="G64" s="7"/>
      <c r="H64" s="7"/>
      <c r="I64" s="7"/>
    </row>
    <row r="65" spans="1:9" ht="25.7" customHeight="1">
      <c r="A65" s="6"/>
      <c r="B65" s="6" t="s">
        <v>172</v>
      </c>
      <c r="C65" s="6"/>
      <c r="D65" s="8" t="s">
        <v>173</v>
      </c>
      <c r="E65" s="7">
        <v>1096400</v>
      </c>
      <c r="F65" s="7">
        <v>1096400</v>
      </c>
      <c r="G65" s="7"/>
      <c r="H65" s="7"/>
      <c r="I65" s="7"/>
    </row>
    <row r="66" spans="1:9" ht="25.7" customHeight="1">
      <c r="A66" s="6"/>
      <c r="B66" s="6"/>
      <c r="C66" s="6" t="s">
        <v>98</v>
      </c>
      <c r="D66" s="8" t="s">
        <v>174</v>
      </c>
      <c r="E66" s="7">
        <v>990000</v>
      </c>
      <c r="F66" s="7">
        <v>990000</v>
      </c>
      <c r="G66" s="7"/>
      <c r="H66" s="7"/>
      <c r="I66" s="7"/>
    </row>
    <row r="67" spans="1:9" ht="25.7" customHeight="1">
      <c r="A67" s="6"/>
      <c r="B67" s="6"/>
      <c r="C67" s="6" t="s">
        <v>105</v>
      </c>
      <c r="D67" s="8" t="s">
        <v>175</v>
      </c>
      <c r="E67" s="7">
        <v>106400</v>
      </c>
      <c r="F67" s="7">
        <v>106400</v>
      </c>
      <c r="G67" s="7"/>
      <c r="H67" s="7"/>
      <c r="I67" s="7"/>
    </row>
    <row r="68" spans="1:9" ht="25.7" customHeight="1">
      <c r="A68" s="6"/>
      <c r="B68" s="6" t="s">
        <v>105</v>
      </c>
      <c r="C68" s="6"/>
      <c r="D68" s="8" t="s">
        <v>176</v>
      </c>
      <c r="E68" s="7">
        <v>94528400</v>
      </c>
      <c r="F68" s="7">
        <v>94528400</v>
      </c>
      <c r="G68" s="7"/>
      <c r="H68" s="7"/>
      <c r="I68" s="7"/>
    </row>
    <row r="69" spans="1:9" ht="25.7" customHeight="1">
      <c r="A69" s="6"/>
      <c r="B69" s="6"/>
      <c r="C69" s="6" t="s">
        <v>105</v>
      </c>
      <c r="D69" s="8" t="s">
        <v>176</v>
      </c>
      <c r="E69" s="7">
        <v>94528400</v>
      </c>
      <c r="F69" s="7">
        <v>94528400</v>
      </c>
      <c r="G69" s="7"/>
      <c r="H69" s="7"/>
      <c r="I69" s="7"/>
    </row>
    <row r="70" spans="1:9" ht="25.7" customHeight="1">
      <c r="A70" s="6" t="s">
        <v>177</v>
      </c>
      <c r="B70" s="6"/>
      <c r="C70" s="6"/>
      <c r="D70" s="8" t="s">
        <v>178</v>
      </c>
      <c r="E70" s="7">
        <v>6599100</v>
      </c>
      <c r="F70" s="7">
        <v>6599100</v>
      </c>
      <c r="G70" s="7"/>
      <c r="H70" s="7"/>
      <c r="I70" s="7"/>
    </row>
    <row r="71" spans="1:9" ht="25.7" customHeight="1">
      <c r="A71" s="6"/>
      <c r="B71" s="6" t="s">
        <v>100</v>
      </c>
      <c r="C71" s="6"/>
      <c r="D71" s="8" t="s">
        <v>179</v>
      </c>
      <c r="E71" s="7">
        <v>3009400</v>
      </c>
      <c r="F71" s="7">
        <v>3009400</v>
      </c>
      <c r="G71" s="7"/>
      <c r="H71" s="7"/>
      <c r="I71" s="7"/>
    </row>
    <row r="72" spans="1:9" ht="25.7" customHeight="1">
      <c r="A72" s="6"/>
      <c r="B72" s="6"/>
      <c r="C72" s="6" t="s">
        <v>96</v>
      </c>
      <c r="D72" s="8" t="s">
        <v>180</v>
      </c>
      <c r="E72" s="7">
        <v>3009400</v>
      </c>
      <c r="F72" s="7">
        <v>3009400</v>
      </c>
      <c r="G72" s="7"/>
      <c r="H72" s="7"/>
      <c r="I72" s="7"/>
    </row>
    <row r="73" spans="1:9" ht="25.7" customHeight="1">
      <c r="A73" s="6"/>
      <c r="B73" s="6" t="s">
        <v>147</v>
      </c>
      <c r="C73" s="6"/>
      <c r="D73" s="8" t="s">
        <v>181</v>
      </c>
      <c r="E73" s="7">
        <v>380000</v>
      </c>
      <c r="F73" s="7">
        <v>380000</v>
      </c>
      <c r="G73" s="7"/>
      <c r="H73" s="7"/>
      <c r="I73" s="7"/>
    </row>
    <row r="74" spans="1:9" ht="25.7" customHeight="1">
      <c r="A74" s="6"/>
      <c r="B74" s="6"/>
      <c r="C74" s="6" t="s">
        <v>182</v>
      </c>
      <c r="D74" s="8" t="s">
        <v>183</v>
      </c>
      <c r="E74" s="7">
        <v>380000</v>
      </c>
      <c r="F74" s="7">
        <v>380000</v>
      </c>
      <c r="G74" s="7"/>
      <c r="H74" s="7"/>
      <c r="I74" s="7"/>
    </row>
    <row r="75" spans="1:9" ht="25.7" customHeight="1">
      <c r="A75" s="6"/>
      <c r="B75" s="6" t="s">
        <v>103</v>
      </c>
      <c r="C75" s="6"/>
      <c r="D75" s="8" t="s">
        <v>184</v>
      </c>
      <c r="E75" s="7">
        <v>750000</v>
      </c>
      <c r="F75" s="7">
        <v>750000</v>
      </c>
      <c r="G75" s="7"/>
      <c r="H75" s="7"/>
      <c r="I75" s="7"/>
    </row>
    <row r="76" spans="1:9" ht="25.7" customHeight="1">
      <c r="A76" s="6"/>
      <c r="B76" s="6"/>
      <c r="C76" s="6" t="s">
        <v>96</v>
      </c>
      <c r="D76" s="8" t="s">
        <v>185</v>
      </c>
      <c r="E76" s="7">
        <v>750000</v>
      </c>
      <c r="F76" s="7">
        <v>750000</v>
      </c>
      <c r="G76" s="7"/>
      <c r="H76" s="7"/>
      <c r="I76" s="7"/>
    </row>
    <row r="77" spans="1:9" ht="25.7" customHeight="1">
      <c r="A77" s="6"/>
      <c r="B77" s="6" t="s">
        <v>186</v>
      </c>
      <c r="C77" s="6"/>
      <c r="D77" s="8" t="s">
        <v>187</v>
      </c>
      <c r="E77" s="7">
        <v>70000</v>
      </c>
      <c r="F77" s="7">
        <v>70000</v>
      </c>
      <c r="G77" s="7"/>
      <c r="H77" s="7"/>
      <c r="I77" s="7"/>
    </row>
    <row r="78" spans="1:9" ht="25.7" customHeight="1">
      <c r="A78" s="6"/>
      <c r="B78" s="6"/>
      <c r="C78" s="6" t="s">
        <v>96</v>
      </c>
      <c r="D78" s="8" t="s">
        <v>188</v>
      </c>
      <c r="E78" s="7">
        <v>70000</v>
      </c>
      <c r="F78" s="7">
        <v>70000</v>
      </c>
      <c r="G78" s="7"/>
      <c r="H78" s="7"/>
      <c r="I78" s="7"/>
    </row>
    <row r="79" spans="1:9" ht="25.7" customHeight="1">
      <c r="A79" s="6"/>
      <c r="B79" s="6" t="s">
        <v>165</v>
      </c>
      <c r="C79" s="6"/>
      <c r="D79" s="8" t="s">
        <v>189</v>
      </c>
      <c r="E79" s="7">
        <v>27700</v>
      </c>
      <c r="F79" s="7">
        <v>27700</v>
      </c>
      <c r="G79" s="7"/>
      <c r="H79" s="7"/>
      <c r="I79" s="7"/>
    </row>
    <row r="80" spans="1:9" ht="25.7" customHeight="1">
      <c r="A80" s="6"/>
      <c r="B80" s="6"/>
      <c r="C80" s="6" t="s">
        <v>96</v>
      </c>
      <c r="D80" s="8" t="s">
        <v>189</v>
      </c>
      <c r="E80" s="7">
        <v>27700</v>
      </c>
      <c r="F80" s="7">
        <v>27700</v>
      </c>
      <c r="G80" s="7"/>
      <c r="H80" s="7"/>
      <c r="I80" s="7"/>
    </row>
    <row r="81" spans="1:9" ht="25.7" customHeight="1">
      <c r="A81" s="6"/>
      <c r="B81" s="6" t="s">
        <v>105</v>
      </c>
      <c r="C81" s="6"/>
      <c r="D81" s="8" t="s">
        <v>190</v>
      </c>
      <c r="E81" s="7">
        <v>2362000</v>
      </c>
      <c r="F81" s="7">
        <v>2362000</v>
      </c>
      <c r="G81" s="7"/>
      <c r="H81" s="7"/>
      <c r="I81" s="7"/>
    </row>
    <row r="82" spans="1:9" ht="25.7" customHeight="1">
      <c r="A82" s="6"/>
      <c r="B82" s="6"/>
      <c r="C82" s="6" t="s">
        <v>105</v>
      </c>
      <c r="D82" s="8" t="s">
        <v>190</v>
      </c>
      <c r="E82" s="7">
        <v>2362000</v>
      </c>
      <c r="F82" s="7">
        <v>2362000</v>
      </c>
      <c r="G82" s="7"/>
      <c r="H82" s="7"/>
      <c r="I82" s="7"/>
    </row>
    <row r="83" spans="1:9" ht="25.7" customHeight="1">
      <c r="A83" s="6" t="s">
        <v>191</v>
      </c>
      <c r="B83" s="6"/>
      <c r="C83" s="6"/>
      <c r="D83" s="8" t="s">
        <v>192</v>
      </c>
      <c r="E83" s="7">
        <v>700000</v>
      </c>
      <c r="F83" s="7">
        <v>700000</v>
      </c>
      <c r="G83" s="7"/>
      <c r="H83" s="7"/>
      <c r="I83" s="7"/>
    </row>
    <row r="84" spans="1:9" ht="25.7" customHeight="1">
      <c r="A84" s="6"/>
      <c r="B84" s="6" t="s">
        <v>103</v>
      </c>
      <c r="C84" s="6"/>
      <c r="D84" s="8" t="s">
        <v>193</v>
      </c>
      <c r="E84" s="7">
        <v>700000</v>
      </c>
      <c r="F84" s="7">
        <v>700000</v>
      </c>
      <c r="G84" s="7"/>
      <c r="H84" s="7"/>
      <c r="I84" s="7"/>
    </row>
    <row r="85" spans="1:9" ht="25.7" customHeight="1">
      <c r="A85" s="6"/>
      <c r="B85" s="6"/>
      <c r="C85" s="6" t="s">
        <v>105</v>
      </c>
      <c r="D85" s="8" t="s">
        <v>194</v>
      </c>
      <c r="E85" s="7">
        <v>700000</v>
      </c>
      <c r="F85" s="7">
        <v>700000</v>
      </c>
      <c r="G85" s="7"/>
      <c r="H85" s="7"/>
      <c r="I85" s="7"/>
    </row>
    <row r="86" spans="1:9" ht="25.7" customHeight="1">
      <c r="A86" s="6" t="s">
        <v>195</v>
      </c>
      <c r="B86" s="6"/>
      <c r="C86" s="6"/>
      <c r="D86" s="8" t="s">
        <v>196</v>
      </c>
      <c r="E86" s="7">
        <v>78947500</v>
      </c>
      <c r="F86" s="7">
        <v>78947500</v>
      </c>
      <c r="G86" s="7"/>
      <c r="H86" s="7"/>
      <c r="I86" s="7"/>
    </row>
    <row r="87" spans="1:9" ht="25.7" customHeight="1">
      <c r="A87" s="6"/>
      <c r="B87" s="6" t="s">
        <v>100</v>
      </c>
      <c r="C87" s="6"/>
      <c r="D87" s="8" t="s">
        <v>197</v>
      </c>
      <c r="E87" s="7">
        <v>11318000</v>
      </c>
      <c r="F87" s="7">
        <v>11318000</v>
      </c>
      <c r="G87" s="7"/>
      <c r="H87" s="7"/>
      <c r="I87" s="7"/>
    </row>
    <row r="88" spans="1:9" ht="25.7" customHeight="1">
      <c r="A88" s="6"/>
      <c r="B88" s="6"/>
      <c r="C88" s="6" t="s">
        <v>100</v>
      </c>
      <c r="D88" s="8" t="s">
        <v>198</v>
      </c>
      <c r="E88" s="7">
        <v>2018000</v>
      </c>
      <c r="F88" s="7">
        <v>2018000</v>
      </c>
      <c r="G88" s="7"/>
      <c r="H88" s="7"/>
      <c r="I88" s="7"/>
    </row>
    <row r="89" spans="1:9" ht="25.7" customHeight="1">
      <c r="A89" s="6"/>
      <c r="B89" s="6"/>
      <c r="C89" s="6" t="s">
        <v>105</v>
      </c>
      <c r="D89" s="8" t="s">
        <v>199</v>
      </c>
      <c r="E89" s="7">
        <v>9300000</v>
      </c>
      <c r="F89" s="7">
        <v>9300000</v>
      </c>
      <c r="G89" s="7"/>
      <c r="H89" s="7"/>
      <c r="I89" s="7"/>
    </row>
    <row r="90" spans="1:9" ht="25.7" customHeight="1">
      <c r="A90" s="6"/>
      <c r="B90" s="6" t="s">
        <v>141</v>
      </c>
      <c r="C90" s="6"/>
      <c r="D90" s="8" t="s">
        <v>200</v>
      </c>
      <c r="E90" s="7">
        <v>3000000</v>
      </c>
      <c r="F90" s="7">
        <v>3000000</v>
      </c>
      <c r="G90" s="7"/>
      <c r="H90" s="7"/>
      <c r="I90" s="7"/>
    </row>
    <row r="91" spans="1:9" ht="25.7" customHeight="1">
      <c r="A91" s="6"/>
      <c r="B91" s="6"/>
      <c r="C91" s="6" t="s">
        <v>96</v>
      </c>
      <c r="D91" s="8" t="s">
        <v>200</v>
      </c>
      <c r="E91" s="7">
        <v>3000000</v>
      </c>
      <c r="F91" s="7">
        <v>3000000</v>
      </c>
      <c r="G91" s="7"/>
      <c r="H91" s="7"/>
      <c r="I91" s="7"/>
    </row>
    <row r="92" spans="1:9" ht="25.7" customHeight="1">
      <c r="A92" s="6"/>
      <c r="B92" s="6" t="s">
        <v>105</v>
      </c>
      <c r="C92" s="6"/>
      <c r="D92" s="8" t="s">
        <v>201</v>
      </c>
      <c r="E92" s="7">
        <v>64629500</v>
      </c>
      <c r="F92" s="7">
        <v>64629500</v>
      </c>
      <c r="G92" s="7"/>
      <c r="H92" s="7"/>
      <c r="I92" s="7"/>
    </row>
    <row r="93" spans="1:9" ht="25.7" customHeight="1">
      <c r="A93" s="6"/>
      <c r="B93" s="6"/>
      <c r="C93" s="6" t="s">
        <v>105</v>
      </c>
      <c r="D93" s="8" t="s">
        <v>201</v>
      </c>
      <c r="E93" s="7">
        <v>64629500</v>
      </c>
      <c r="F93" s="7">
        <v>64629500</v>
      </c>
      <c r="G93" s="7"/>
      <c r="H93" s="7"/>
      <c r="I93" s="7"/>
    </row>
    <row r="94" spans="1:9" ht="25.7" customHeight="1">
      <c r="A94" s="6" t="s">
        <v>202</v>
      </c>
      <c r="B94" s="6"/>
      <c r="C94" s="6"/>
      <c r="D94" s="8" t="s">
        <v>203</v>
      </c>
      <c r="E94" s="7">
        <v>401551600</v>
      </c>
      <c r="F94" s="7">
        <v>401551600</v>
      </c>
      <c r="G94" s="7"/>
      <c r="H94" s="7"/>
      <c r="I94" s="7"/>
    </row>
    <row r="95" spans="1:9" ht="25.7" customHeight="1">
      <c r="A95" s="6"/>
      <c r="B95" s="6" t="s">
        <v>96</v>
      </c>
      <c r="C95" s="6"/>
      <c r="D95" s="8" t="s">
        <v>204</v>
      </c>
      <c r="E95" s="7">
        <v>3991600</v>
      </c>
      <c r="F95" s="7">
        <v>3991600</v>
      </c>
      <c r="G95" s="7"/>
      <c r="H95" s="7"/>
      <c r="I95" s="7"/>
    </row>
    <row r="96" spans="1:9" ht="25.7" customHeight="1">
      <c r="A96" s="6"/>
      <c r="B96" s="6"/>
      <c r="C96" s="6" t="s">
        <v>205</v>
      </c>
      <c r="D96" s="8" t="s">
        <v>206</v>
      </c>
      <c r="E96" s="7">
        <v>543400</v>
      </c>
      <c r="F96" s="7">
        <v>543400</v>
      </c>
      <c r="G96" s="7"/>
      <c r="H96" s="7"/>
      <c r="I96" s="7"/>
    </row>
    <row r="97" spans="1:9" ht="25.7" customHeight="1">
      <c r="A97" s="6"/>
      <c r="B97" s="6"/>
      <c r="C97" s="6" t="s">
        <v>105</v>
      </c>
      <c r="D97" s="8" t="s">
        <v>207</v>
      </c>
      <c r="E97" s="7">
        <v>3448200</v>
      </c>
      <c r="F97" s="7">
        <v>3448200</v>
      </c>
      <c r="G97" s="7"/>
      <c r="H97" s="7"/>
      <c r="I97" s="7"/>
    </row>
    <row r="98" spans="1:9" ht="25.7" customHeight="1">
      <c r="A98" s="6"/>
      <c r="B98" s="6" t="s">
        <v>147</v>
      </c>
      <c r="C98" s="6"/>
      <c r="D98" s="8" t="s">
        <v>208</v>
      </c>
      <c r="E98" s="7">
        <v>375560000</v>
      </c>
      <c r="F98" s="7">
        <v>375560000</v>
      </c>
      <c r="G98" s="7"/>
      <c r="H98" s="7"/>
      <c r="I98" s="7"/>
    </row>
    <row r="99" spans="1:9" ht="25.7" customHeight="1">
      <c r="A99" s="6"/>
      <c r="B99" s="6"/>
      <c r="C99" s="6" t="s">
        <v>141</v>
      </c>
      <c r="D99" s="8" t="s">
        <v>209</v>
      </c>
      <c r="E99" s="7">
        <v>375560000</v>
      </c>
      <c r="F99" s="7">
        <v>375560000</v>
      </c>
      <c r="G99" s="7"/>
      <c r="H99" s="7"/>
      <c r="I99" s="7"/>
    </row>
    <row r="100" spans="1:9" ht="25.7" customHeight="1">
      <c r="A100" s="6"/>
      <c r="B100" s="6" t="s">
        <v>105</v>
      </c>
      <c r="C100" s="6"/>
      <c r="D100" s="8" t="s">
        <v>210</v>
      </c>
      <c r="E100" s="7">
        <v>22000000</v>
      </c>
      <c r="F100" s="7">
        <v>22000000</v>
      </c>
      <c r="G100" s="7"/>
      <c r="H100" s="7"/>
      <c r="I100" s="7"/>
    </row>
    <row r="101" spans="1:9" ht="25.7" customHeight="1">
      <c r="A101" s="6"/>
      <c r="B101" s="6"/>
      <c r="C101" s="6" t="s">
        <v>105</v>
      </c>
      <c r="D101" s="8" t="s">
        <v>210</v>
      </c>
      <c r="E101" s="7">
        <v>22000000</v>
      </c>
      <c r="F101" s="7">
        <v>22000000</v>
      </c>
      <c r="G101" s="7"/>
      <c r="H101" s="7"/>
      <c r="I101" s="7"/>
    </row>
    <row r="102" spans="1:9" ht="25.7" customHeight="1">
      <c r="A102" s="6" t="s">
        <v>211</v>
      </c>
      <c r="B102" s="6"/>
      <c r="C102" s="6"/>
      <c r="D102" s="8" t="s">
        <v>212</v>
      </c>
      <c r="E102" s="7">
        <v>527341900</v>
      </c>
      <c r="F102" s="7">
        <v>527341900</v>
      </c>
      <c r="G102" s="7"/>
      <c r="H102" s="7"/>
      <c r="I102" s="7"/>
    </row>
    <row r="103" spans="1:9" ht="25.7" customHeight="1">
      <c r="A103" s="6"/>
      <c r="B103" s="6" t="s">
        <v>138</v>
      </c>
      <c r="C103" s="6"/>
      <c r="D103" s="8" t="s">
        <v>213</v>
      </c>
      <c r="E103" s="7">
        <v>527341900</v>
      </c>
      <c r="F103" s="7">
        <v>527341900</v>
      </c>
      <c r="G103" s="7"/>
      <c r="H103" s="7"/>
      <c r="I103" s="7"/>
    </row>
    <row r="104" spans="1:9" ht="25.7" customHeight="1">
      <c r="A104" s="6"/>
      <c r="B104" s="6"/>
      <c r="C104" s="6" t="s">
        <v>105</v>
      </c>
      <c r="D104" s="8" t="s">
        <v>214</v>
      </c>
      <c r="E104" s="7">
        <v>527341900</v>
      </c>
      <c r="F104" s="7">
        <v>527341900</v>
      </c>
      <c r="G104" s="7"/>
      <c r="H104" s="7"/>
      <c r="I104" s="7"/>
    </row>
    <row r="105" spans="1:9" ht="25.7" customHeight="1">
      <c r="A105" s="6" t="s">
        <v>215</v>
      </c>
      <c r="B105" s="6"/>
      <c r="C105" s="6"/>
      <c r="D105" s="8" t="s">
        <v>216</v>
      </c>
      <c r="E105" s="7">
        <v>910000000</v>
      </c>
      <c r="F105" s="7">
        <v>910000000</v>
      </c>
      <c r="G105" s="7"/>
      <c r="H105" s="7"/>
      <c r="I105" s="7"/>
    </row>
    <row r="106" spans="1:9" ht="25.7" customHeight="1">
      <c r="A106" s="6"/>
      <c r="B106" s="6" t="s">
        <v>122</v>
      </c>
      <c r="C106" s="6"/>
      <c r="D106" s="8" t="s">
        <v>217</v>
      </c>
      <c r="E106" s="7">
        <v>910000000</v>
      </c>
      <c r="F106" s="7">
        <v>910000000</v>
      </c>
      <c r="G106" s="7"/>
      <c r="H106" s="7"/>
      <c r="I106" s="7"/>
    </row>
    <row r="107" spans="1:9" ht="25.7" customHeight="1">
      <c r="A107" s="6"/>
      <c r="B107" s="6"/>
      <c r="C107" s="6" t="s">
        <v>105</v>
      </c>
      <c r="D107" s="8" t="s">
        <v>218</v>
      </c>
      <c r="E107" s="7">
        <v>910000000</v>
      </c>
      <c r="F107" s="7">
        <v>910000000</v>
      </c>
      <c r="G107" s="7"/>
      <c r="H107" s="7"/>
      <c r="I107" s="7"/>
    </row>
    <row r="108" spans="1:9" ht="25.7" customHeight="1">
      <c r="A108" s="6" t="s">
        <v>219</v>
      </c>
      <c r="B108" s="6"/>
      <c r="C108" s="6"/>
      <c r="D108" s="8" t="s">
        <v>220</v>
      </c>
      <c r="E108" s="7">
        <v>5580000</v>
      </c>
      <c r="F108" s="7">
        <v>5580000</v>
      </c>
      <c r="G108" s="7"/>
      <c r="H108" s="7"/>
      <c r="I108" s="7"/>
    </row>
    <row r="109" spans="1:9" ht="25.7" customHeight="1">
      <c r="A109" s="6"/>
      <c r="B109" s="6" t="s">
        <v>122</v>
      </c>
      <c r="C109" s="6"/>
      <c r="D109" s="8" t="s">
        <v>221</v>
      </c>
      <c r="E109" s="7">
        <v>5580000</v>
      </c>
      <c r="F109" s="7">
        <v>5580000</v>
      </c>
      <c r="G109" s="7"/>
      <c r="H109" s="7"/>
      <c r="I109" s="7"/>
    </row>
    <row r="110" spans="1:9" ht="25.7" customHeight="1">
      <c r="A110" s="6"/>
      <c r="B110" s="6"/>
      <c r="C110" s="6" t="s">
        <v>96</v>
      </c>
      <c r="D110" s="8" t="s">
        <v>222</v>
      </c>
      <c r="E110" s="7">
        <v>2020000</v>
      </c>
      <c r="F110" s="7">
        <v>2020000</v>
      </c>
      <c r="G110" s="7"/>
      <c r="H110" s="7"/>
      <c r="I110" s="7"/>
    </row>
    <row r="111" spans="1:9" ht="25.7" customHeight="1">
      <c r="A111" s="6"/>
      <c r="B111" s="6"/>
      <c r="C111" s="6" t="s">
        <v>100</v>
      </c>
      <c r="D111" s="8" t="s">
        <v>223</v>
      </c>
      <c r="E111" s="7">
        <v>3560000</v>
      </c>
      <c r="F111" s="7">
        <v>3560000</v>
      </c>
      <c r="G111" s="7"/>
      <c r="H111" s="7"/>
      <c r="I111" s="7"/>
    </row>
    <row r="112" spans="1:9" ht="25.7" customHeight="1">
      <c r="A112" s="6" t="s">
        <v>224</v>
      </c>
      <c r="B112" s="6"/>
      <c r="C112" s="6"/>
      <c r="D112" s="8" t="s">
        <v>225</v>
      </c>
      <c r="E112" s="7">
        <v>160000</v>
      </c>
      <c r="F112" s="7">
        <v>160000</v>
      </c>
      <c r="G112" s="7"/>
      <c r="H112" s="7"/>
      <c r="I112" s="7"/>
    </row>
    <row r="113" spans="1:9" ht="25.7" customHeight="1">
      <c r="A113" s="6"/>
      <c r="B113" s="6" t="s">
        <v>226</v>
      </c>
      <c r="C113" s="6"/>
      <c r="D113" s="8" t="s">
        <v>227</v>
      </c>
      <c r="E113" s="7">
        <v>160000</v>
      </c>
      <c r="F113" s="7">
        <v>160000</v>
      </c>
      <c r="G113" s="7"/>
      <c r="H113" s="7"/>
      <c r="I113" s="7"/>
    </row>
    <row r="114" spans="1:9" ht="25.7" customHeight="1">
      <c r="A114" s="6"/>
      <c r="B114" s="6"/>
      <c r="C114" s="6" t="s">
        <v>122</v>
      </c>
      <c r="D114" s="8" t="s">
        <v>228</v>
      </c>
      <c r="E114" s="7">
        <v>160000</v>
      </c>
      <c r="F114" s="7">
        <v>160000</v>
      </c>
      <c r="G114" s="7"/>
      <c r="H114" s="7"/>
      <c r="I114" s="7"/>
    </row>
  </sheetData>
  <mergeCells count="12">
    <mergeCell ref="A6:D6"/>
    <mergeCell ref="D4:D5"/>
    <mergeCell ref="E4:E5"/>
    <mergeCell ref="F4:F5"/>
    <mergeCell ref="G4:G5"/>
    <mergeCell ref="A1:I1"/>
    <mergeCell ref="A2:D2"/>
    <mergeCell ref="A3:D3"/>
    <mergeCell ref="E3:I3"/>
    <mergeCell ref="A4:C4"/>
    <mergeCell ref="H4:H5"/>
    <mergeCell ref="I4:I5"/>
  </mergeCells>
  <phoneticPr fontId="11" type="noConversion"/>
  <pageMargins left="0.31458333333333299" right="0.31458333333333299" top="0.23611111111111099" bottom="0.23611111111111099" header="0" footer="0"/>
  <pageSetup paperSize="9" scale="73"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4"/>
  <sheetViews>
    <sheetView workbookViewId="0">
      <pane ySplit="6" topLeftCell="A7" activePane="bottomLeft" state="frozen"/>
      <selection pane="bottomLeft" activeCell="F12" sqref="F12"/>
    </sheetView>
  </sheetViews>
  <sheetFormatPr defaultColWidth="10" defaultRowHeight="13.5"/>
  <cols>
    <col min="1" max="3" width="8.75" customWidth="1"/>
    <col min="4" max="4" width="47.25" customWidth="1"/>
    <col min="5" max="7" width="19.5" customWidth="1"/>
    <col min="8" max="11" width="9.75" customWidth="1"/>
  </cols>
  <sheetData>
    <row r="1" spans="1:7" ht="39.950000000000003" customHeight="1">
      <c r="A1" s="20" t="s">
        <v>229</v>
      </c>
      <c r="B1" s="20"/>
      <c r="C1" s="20"/>
      <c r="D1" s="20"/>
      <c r="E1" s="20"/>
      <c r="F1" s="20"/>
      <c r="G1" s="20"/>
    </row>
    <row r="2" spans="1:7" ht="22.7" customHeight="1">
      <c r="A2" s="21"/>
      <c r="B2" s="21"/>
      <c r="C2" s="21"/>
      <c r="D2" s="21"/>
      <c r="E2" s="3"/>
      <c r="F2" s="24" t="s">
        <v>49</v>
      </c>
      <c r="G2" s="24"/>
    </row>
    <row r="3" spans="1:7" ht="34.15" customHeight="1">
      <c r="A3" s="22" t="s">
        <v>82</v>
      </c>
      <c r="B3" s="22"/>
      <c r="C3" s="22"/>
      <c r="D3" s="22"/>
      <c r="E3" s="22" t="s">
        <v>230</v>
      </c>
      <c r="F3" s="22"/>
      <c r="G3" s="22"/>
    </row>
    <row r="4" spans="1:7" ht="25.7" customHeight="1">
      <c r="A4" s="22" t="s">
        <v>84</v>
      </c>
      <c r="B4" s="22"/>
      <c r="C4" s="22"/>
      <c r="D4" s="22" t="s">
        <v>85</v>
      </c>
      <c r="E4" s="22"/>
      <c r="F4" s="22"/>
      <c r="G4" s="22"/>
    </row>
    <row r="5" spans="1:7" ht="25.7" customHeight="1">
      <c r="A5" s="5" t="s">
        <v>90</v>
      </c>
      <c r="B5" s="5" t="s">
        <v>91</v>
      </c>
      <c r="C5" s="5" t="s">
        <v>92</v>
      </c>
      <c r="D5" s="22"/>
      <c r="E5" s="5" t="s">
        <v>55</v>
      </c>
      <c r="F5" s="5" t="s">
        <v>56</v>
      </c>
      <c r="G5" s="5" t="s">
        <v>57</v>
      </c>
    </row>
    <row r="6" spans="1:7" ht="25.7" customHeight="1">
      <c r="A6" s="23" t="s">
        <v>93</v>
      </c>
      <c r="B6" s="23"/>
      <c r="C6" s="23"/>
      <c r="D6" s="23"/>
      <c r="E6" s="7">
        <v>2154392400</v>
      </c>
      <c r="F6" s="7">
        <v>30929900</v>
      </c>
      <c r="G6" s="7">
        <v>2123462500</v>
      </c>
    </row>
    <row r="7" spans="1:7" ht="25.7" customHeight="1">
      <c r="A7" s="6" t="s">
        <v>94</v>
      </c>
      <c r="B7" s="6"/>
      <c r="C7" s="6"/>
      <c r="D7" s="8" t="s">
        <v>95</v>
      </c>
      <c r="E7" s="7">
        <v>39066300</v>
      </c>
      <c r="F7" s="7">
        <v>22849900</v>
      </c>
      <c r="G7" s="7">
        <v>16216400</v>
      </c>
    </row>
    <row r="8" spans="1:7" ht="25.7" customHeight="1">
      <c r="A8" s="6"/>
      <c r="B8" s="6" t="s">
        <v>96</v>
      </c>
      <c r="C8" s="6"/>
      <c r="D8" s="8" t="s">
        <v>97</v>
      </c>
      <c r="E8" s="7">
        <v>361000</v>
      </c>
      <c r="F8" s="7"/>
      <c r="G8" s="7">
        <v>361000</v>
      </c>
    </row>
    <row r="9" spans="1:7" ht="25.7" customHeight="1">
      <c r="A9" s="6"/>
      <c r="B9" s="6"/>
      <c r="C9" s="6" t="s">
        <v>98</v>
      </c>
      <c r="D9" s="8" t="s">
        <v>99</v>
      </c>
      <c r="E9" s="7">
        <v>361000</v>
      </c>
      <c r="F9" s="7"/>
      <c r="G9" s="7">
        <v>361000</v>
      </c>
    </row>
    <row r="10" spans="1:7" ht="25.7" customHeight="1">
      <c r="A10" s="6"/>
      <c r="B10" s="6" t="s">
        <v>100</v>
      </c>
      <c r="C10" s="6"/>
      <c r="D10" s="8" t="s">
        <v>101</v>
      </c>
      <c r="E10" s="7">
        <v>24294900</v>
      </c>
      <c r="F10" s="7">
        <v>22849900</v>
      </c>
      <c r="G10" s="7">
        <v>1445000</v>
      </c>
    </row>
    <row r="11" spans="1:7" ht="25.7" customHeight="1">
      <c r="A11" s="6"/>
      <c r="B11" s="6"/>
      <c r="C11" s="6" t="s">
        <v>96</v>
      </c>
      <c r="D11" s="8" t="s">
        <v>102</v>
      </c>
      <c r="E11" s="7">
        <v>24294900</v>
      </c>
      <c r="F11" s="7">
        <v>22849900</v>
      </c>
      <c r="G11" s="7">
        <v>1445000</v>
      </c>
    </row>
    <row r="12" spans="1:7" ht="25.7" customHeight="1">
      <c r="A12" s="6"/>
      <c r="B12" s="6" t="s">
        <v>103</v>
      </c>
      <c r="C12" s="6"/>
      <c r="D12" s="8" t="s">
        <v>104</v>
      </c>
      <c r="E12" s="7">
        <v>22000</v>
      </c>
      <c r="F12" s="7"/>
      <c r="G12" s="7">
        <v>22000</v>
      </c>
    </row>
    <row r="13" spans="1:7" ht="25.7" customHeight="1">
      <c r="A13" s="6"/>
      <c r="B13" s="6"/>
      <c r="C13" s="6" t="s">
        <v>105</v>
      </c>
      <c r="D13" s="8" t="s">
        <v>106</v>
      </c>
      <c r="E13" s="7">
        <v>22000</v>
      </c>
      <c r="F13" s="7"/>
      <c r="G13" s="7">
        <v>22000</v>
      </c>
    </row>
    <row r="14" spans="1:7" ht="25.7" customHeight="1">
      <c r="A14" s="6"/>
      <c r="B14" s="6" t="s">
        <v>107</v>
      </c>
      <c r="C14" s="6"/>
      <c r="D14" s="8" t="s">
        <v>108</v>
      </c>
      <c r="E14" s="7">
        <v>2858000</v>
      </c>
      <c r="F14" s="7"/>
      <c r="G14" s="7">
        <v>2858000</v>
      </c>
    </row>
    <row r="15" spans="1:7" ht="25.7" customHeight="1">
      <c r="A15" s="6"/>
      <c r="B15" s="6"/>
      <c r="C15" s="6" t="s">
        <v>105</v>
      </c>
      <c r="D15" s="8" t="s">
        <v>109</v>
      </c>
      <c r="E15" s="7">
        <v>2858000</v>
      </c>
      <c r="F15" s="7"/>
      <c r="G15" s="7">
        <v>2858000</v>
      </c>
    </row>
    <row r="16" spans="1:7" ht="25.7" customHeight="1">
      <c r="A16" s="6"/>
      <c r="B16" s="6" t="s">
        <v>110</v>
      </c>
      <c r="C16" s="6"/>
      <c r="D16" s="8" t="s">
        <v>111</v>
      </c>
      <c r="E16" s="7">
        <v>6063500</v>
      </c>
      <c r="F16" s="7"/>
      <c r="G16" s="7">
        <v>6063500</v>
      </c>
    </row>
    <row r="17" spans="1:7" ht="25.7" customHeight="1">
      <c r="A17" s="6"/>
      <c r="B17" s="6"/>
      <c r="C17" s="6" t="s">
        <v>105</v>
      </c>
      <c r="D17" s="8" t="s">
        <v>112</v>
      </c>
      <c r="E17" s="7">
        <v>6063500</v>
      </c>
      <c r="F17" s="7"/>
      <c r="G17" s="7">
        <v>6063500</v>
      </c>
    </row>
    <row r="18" spans="1:7" ht="25.7" customHeight="1">
      <c r="A18" s="6"/>
      <c r="B18" s="6" t="s">
        <v>113</v>
      </c>
      <c r="C18" s="6"/>
      <c r="D18" s="8" t="s">
        <v>114</v>
      </c>
      <c r="E18" s="7">
        <v>2370000</v>
      </c>
      <c r="F18" s="7"/>
      <c r="G18" s="7">
        <v>2370000</v>
      </c>
    </row>
    <row r="19" spans="1:7" ht="25.7" customHeight="1">
      <c r="A19" s="6"/>
      <c r="B19" s="6"/>
      <c r="C19" s="6" t="s">
        <v>105</v>
      </c>
      <c r="D19" s="8" t="s">
        <v>115</v>
      </c>
      <c r="E19" s="7">
        <v>2370000</v>
      </c>
      <c r="F19" s="7"/>
      <c r="G19" s="7">
        <v>2370000</v>
      </c>
    </row>
    <row r="20" spans="1:7" ht="25.7" customHeight="1">
      <c r="A20" s="6"/>
      <c r="B20" s="6" t="s">
        <v>116</v>
      </c>
      <c r="C20" s="6"/>
      <c r="D20" s="8" t="s">
        <v>117</v>
      </c>
      <c r="E20" s="7">
        <v>1938400</v>
      </c>
      <c r="F20" s="7"/>
      <c r="G20" s="7">
        <v>1938400</v>
      </c>
    </row>
    <row r="21" spans="1:7" ht="25.7" customHeight="1">
      <c r="A21" s="6"/>
      <c r="B21" s="6"/>
      <c r="C21" s="6" t="s">
        <v>105</v>
      </c>
      <c r="D21" s="8" t="s">
        <v>118</v>
      </c>
      <c r="E21" s="7">
        <v>1938400</v>
      </c>
      <c r="F21" s="7"/>
      <c r="G21" s="7">
        <v>1938400</v>
      </c>
    </row>
    <row r="22" spans="1:7" ht="25.7" customHeight="1">
      <c r="A22" s="6"/>
      <c r="B22" s="6" t="s">
        <v>105</v>
      </c>
      <c r="C22" s="6"/>
      <c r="D22" s="8" t="s">
        <v>119</v>
      </c>
      <c r="E22" s="7">
        <v>1158500</v>
      </c>
      <c r="F22" s="7"/>
      <c r="G22" s="7">
        <v>1158500</v>
      </c>
    </row>
    <row r="23" spans="1:7" ht="25.7" customHeight="1">
      <c r="A23" s="6"/>
      <c r="B23" s="6"/>
      <c r="C23" s="6" t="s">
        <v>105</v>
      </c>
      <c r="D23" s="8" t="s">
        <v>119</v>
      </c>
      <c r="E23" s="7">
        <v>1158500</v>
      </c>
      <c r="F23" s="7"/>
      <c r="G23" s="7">
        <v>1158500</v>
      </c>
    </row>
    <row r="24" spans="1:7" ht="25.7" customHeight="1">
      <c r="A24" s="6" t="s">
        <v>120</v>
      </c>
      <c r="B24" s="6"/>
      <c r="C24" s="6"/>
      <c r="D24" s="8" t="s">
        <v>121</v>
      </c>
      <c r="E24" s="7">
        <v>7596300</v>
      </c>
      <c r="F24" s="7"/>
      <c r="G24" s="7">
        <v>7596300</v>
      </c>
    </row>
    <row r="25" spans="1:7" ht="25.7" customHeight="1">
      <c r="A25" s="6"/>
      <c r="B25" s="6" t="s">
        <v>122</v>
      </c>
      <c r="C25" s="6"/>
      <c r="D25" s="8" t="s">
        <v>123</v>
      </c>
      <c r="E25" s="7">
        <v>7086300</v>
      </c>
      <c r="F25" s="7"/>
      <c r="G25" s="7">
        <v>7086300</v>
      </c>
    </row>
    <row r="26" spans="1:7" ht="25.7" customHeight="1">
      <c r="A26" s="6"/>
      <c r="B26" s="6"/>
      <c r="C26" s="6" t="s">
        <v>105</v>
      </c>
      <c r="D26" s="8" t="s">
        <v>124</v>
      </c>
      <c r="E26" s="7">
        <v>7086300</v>
      </c>
      <c r="F26" s="7"/>
      <c r="G26" s="7">
        <v>7086300</v>
      </c>
    </row>
    <row r="27" spans="1:7" ht="25.7" customHeight="1">
      <c r="A27" s="6"/>
      <c r="B27" s="6" t="s">
        <v>98</v>
      </c>
      <c r="C27" s="6"/>
      <c r="D27" s="8" t="s">
        <v>125</v>
      </c>
      <c r="E27" s="7">
        <v>476000</v>
      </c>
      <c r="F27" s="7"/>
      <c r="G27" s="7">
        <v>476000</v>
      </c>
    </row>
    <row r="28" spans="1:7" ht="25.7" customHeight="1">
      <c r="A28" s="6"/>
      <c r="B28" s="6"/>
      <c r="C28" s="6" t="s">
        <v>105</v>
      </c>
      <c r="D28" s="8" t="s">
        <v>126</v>
      </c>
      <c r="E28" s="7">
        <v>476000</v>
      </c>
      <c r="F28" s="7"/>
      <c r="G28" s="7">
        <v>476000</v>
      </c>
    </row>
    <row r="29" spans="1:7" ht="25.7" customHeight="1">
      <c r="A29" s="6"/>
      <c r="B29" s="6" t="s">
        <v>105</v>
      </c>
      <c r="C29" s="6"/>
      <c r="D29" s="8" t="s">
        <v>127</v>
      </c>
      <c r="E29" s="7">
        <v>34000</v>
      </c>
      <c r="F29" s="7"/>
      <c r="G29" s="7">
        <v>34000</v>
      </c>
    </row>
    <row r="30" spans="1:7" ht="25.7" customHeight="1">
      <c r="A30" s="6"/>
      <c r="B30" s="6"/>
      <c r="C30" s="6" t="s">
        <v>105</v>
      </c>
      <c r="D30" s="8" t="s">
        <v>127</v>
      </c>
      <c r="E30" s="7">
        <v>34000</v>
      </c>
      <c r="F30" s="7"/>
      <c r="G30" s="7">
        <v>34000</v>
      </c>
    </row>
    <row r="31" spans="1:7" ht="25.7" customHeight="1">
      <c r="A31" s="6" t="s">
        <v>128</v>
      </c>
      <c r="B31" s="6"/>
      <c r="C31" s="6"/>
      <c r="D31" s="8" t="s">
        <v>129</v>
      </c>
      <c r="E31" s="7">
        <v>180000</v>
      </c>
      <c r="F31" s="7"/>
      <c r="G31" s="7">
        <v>180000</v>
      </c>
    </row>
    <row r="32" spans="1:7" ht="25.7" customHeight="1">
      <c r="A32" s="6"/>
      <c r="B32" s="6" t="s">
        <v>105</v>
      </c>
      <c r="C32" s="6"/>
      <c r="D32" s="8" t="s">
        <v>130</v>
      </c>
      <c r="E32" s="7">
        <v>180000</v>
      </c>
      <c r="F32" s="7"/>
      <c r="G32" s="7">
        <v>180000</v>
      </c>
    </row>
    <row r="33" spans="1:7" ht="25.7" customHeight="1">
      <c r="A33" s="6"/>
      <c r="B33" s="6"/>
      <c r="C33" s="6" t="s">
        <v>105</v>
      </c>
      <c r="D33" s="8" t="s">
        <v>130</v>
      </c>
      <c r="E33" s="7">
        <v>180000</v>
      </c>
      <c r="F33" s="7"/>
      <c r="G33" s="7">
        <v>180000</v>
      </c>
    </row>
    <row r="34" spans="1:7" ht="25.7" customHeight="1">
      <c r="A34" s="6" t="s">
        <v>131</v>
      </c>
      <c r="B34" s="6"/>
      <c r="C34" s="6"/>
      <c r="D34" s="8" t="s">
        <v>132</v>
      </c>
      <c r="E34" s="7">
        <v>13000000</v>
      </c>
      <c r="F34" s="7"/>
      <c r="G34" s="7">
        <v>13000000</v>
      </c>
    </row>
    <row r="35" spans="1:7" ht="25.7" customHeight="1">
      <c r="A35" s="6"/>
      <c r="B35" s="6" t="s">
        <v>96</v>
      </c>
      <c r="C35" s="6"/>
      <c r="D35" s="8" t="s">
        <v>133</v>
      </c>
      <c r="E35" s="7">
        <v>13000000</v>
      </c>
      <c r="F35" s="7"/>
      <c r="G35" s="7">
        <v>13000000</v>
      </c>
    </row>
    <row r="36" spans="1:7" ht="25.7" customHeight="1">
      <c r="A36" s="6"/>
      <c r="B36" s="6"/>
      <c r="C36" s="6" t="s">
        <v>105</v>
      </c>
      <c r="D36" s="8" t="s">
        <v>134</v>
      </c>
      <c r="E36" s="7">
        <v>13000000</v>
      </c>
      <c r="F36" s="7"/>
      <c r="G36" s="7">
        <v>13000000</v>
      </c>
    </row>
    <row r="37" spans="1:7" ht="25.7" customHeight="1">
      <c r="A37" s="6" t="s">
        <v>135</v>
      </c>
      <c r="B37" s="6"/>
      <c r="C37" s="6"/>
      <c r="D37" s="8" t="s">
        <v>136</v>
      </c>
      <c r="E37" s="7">
        <v>163669700</v>
      </c>
      <c r="F37" s="7">
        <v>1750000</v>
      </c>
      <c r="G37" s="7">
        <v>161919700</v>
      </c>
    </row>
    <row r="38" spans="1:7" ht="25.7" customHeight="1">
      <c r="A38" s="6"/>
      <c r="B38" s="6" t="s">
        <v>122</v>
      </c>
      <c r="C38" s="6"/>
      <c r="D38" s="8" t="s">
        <v>137</v>
      </c>
      <c r="E38" s="7">
        <v>35872400</v>
      </c>
      <c r="F38" s="7"/>
      <c r="G38" s="7">
        <v>35872400</v>
      </c>
    </row>
    <row r="39" spans="1:7" ht="25.7" customHeight="1">
      <c r="A39" s="6"/>
      <c r="B39" s="6"/>
      <c r="C39" s="6" t="s">
        <v>138</v>
      </c>
      <c r="D39" s="8" t="s">
        <v>139</v>
      </c>
      <c r="E39" s="7">
        <v>35702400</v>
      </c>
      <c r="F39" s="7"/>
      <c r="G39" s="7">
        <v>35702400</v>
      </c>
    </row>
    <row r="40" spans="1:7" ht="25.7" customHeight="1">
      <c r="A40" s="6"/>
      <c r="B40" s="6"/>
      <c r="C40" s="6" t="s">
        <v>105</v>
      </c>
      <c r="D40" s="8" t="s">
        <v>140</v>
      </c>
      <c r="E40" s="7">
        <v>170000</v>
      </c>
      <c r="F40" s="7"/>
      <c r="G40" s="7">
        <v>170000</v>
      </c>
    </row>
    <row r="41" spans="1:7" ht="25.7" customHeight="1">
      <c r="A41" s="6"/>
      <c r="B41" s="6" t="s">
        <v>141</v>
      </c>
      <c r="C41" s="6"/>
      <c r="D41" s="8" t="s">
        <v>142</v>
      </c>
      <c r="E41" s="7">
        <v>1750000</v>
      </c>
      <c r="F41" s="7">
        <v>1750000</v>
      </c>
      <c r="G41" s="7"/>
    </row>
    <row r="42" spans="1:7" ht="25.7" customHeight="1">
      <c r="A42" s="6"/>
      <c r="B42" s="6"/>
      <c r="C42" s="6" t="s">
        <v>96</v>
      </c>
      <c r="D42" s="8" t="s">
        <v>143</v>
      </c>
      <c r="E42" s="7">
        <v>100000</v>
      </c>
      <c r="F42" s="7">
        <v>100000</v>
      </c>
      <c r="G42" s="7"/>
    </row>
    <row r="43" spans="1:7" ht="25.7" customHeight="1">
      <c r="A43" s="6"/>
      <c r="B43" s="6"/>
      <c r="C43" s="6" t="s">
        <v>141</v>
      </c>
      <c r="D43" s="8" t="s">
        <v>144</v>
      </c>
      <c r="E43" s="7">
        <v>1100000</v>
      </c>
      <c r="F43" s="7">
        <v>1100000</v>
      </c>
      <c r="G43" s="7"/>
    </row>
    <row r="44" spans="1:7" ht="25.7" customHeight="1">
      <c r="A44" s="6"/>
      <c r="B44" s="6"/>
      <c r="C44" s="6" t="s">
        <v>145</v>
      </c>
      <c r="D44" s="8" t="s">
        <v>146</v>
      </c>
      <c r="E44" s="7">
        <v>550000</v>
      </c>
      <c r="F44" s="7">
        <v>550000</v>
      </c>
      <c r="G44" s="7"/>
    </row>
    <row r="45" spans="1:7" ht="25.7" customHeight="1">
      <c r="A45" s="6"/>
      <c r="B45" s="6" t="s">
        <v>147</v>
      </c>
      <c r="C45" s="6"/>
      <c r="D45" s="8" t="s">
        <v>148</v>
      </c>
      <c r="E45" s="7">
        <v>658000</v>
      </c>
      <c r="F45" s="7"/>
      <c r="G45" s="7">
        <v>658000</v>
      </c>
    </row>
    <row r="46" spans="1:7" ht="25.7" customHeight="1">
      <c r="A46" s="6"/>
      <c r="B46" s="6"/>
      <c r="C46" s="6" t="s">
        <v>105</v>
      </c>
      <c r="D46" s="8" t="s">
        <v>149</v>
      </c>
      <c r="E46" s="7">
        <v>658000</v>
      </c>
      <c r="F46" s="7"/>
      <c r="G46" s="7">
        <v>658000</v>
      </c>
    </row>
    <row r="47" spans="1:7" ht="25.7" customHeight="1">
      <c r="A47" s="6"/>
      <c r="B47" s="6" t="s">
        <v>138</v>
      </c>
      <c r="C47" s="6"/>
      <c r="D47" s="8" t="s">
        <v>150</v>
      </c>
      <c r="E47" s="7">
        <v>521000</v>
      </c>
      <c r="F47" s="7"/>
      <c r="G47" s="7">
        <v>521000</v>
      </c>
    </row>
    <row r="48" spans="1:7" ht="25.7" customHeight="1">
      <c r="A48" s="6"/>
      <c r="B48" s="6"/>
      <c r="C48" s="6" t="s">
        <v>105</v>
      </c>
      <c r="D48" s="8" t="s">
        <v>151</v>
      </c>
      <c r="E48" s="7">
        <v>521000</v>
      </c>
      <c r="F48" s="7"/>
      <c r="G48" s="7">
        <v>521000</v>
      </c>
    </row>
    <row r="49" spans="1:7" ht="25.7" customHeight="1">
      <c r="A49" s="6"/>
      <c r="B49" s="6" t="s">
        <v>152</v>
      </c>
      <c r="C49" s="6"/>
      <c r="D49" s="8" t="s">
        <v>153</v>
      </c>
      <c r="E49" s="7">
        <v>450000</v>
      </c>
      <c r="F49" s="7"/>
      <c r="G49" s="7">
        <v>450000</v>
      </c>
    </row>
    <row r="50" spans="1:7" ht="25.7" customHeight="1">
      <c r="A50" s="6"/>
      <c r="B50" s="6"/>
      <c r="C50" s="6" t="s">
        <v>122</v>
      </c>
      <c r="D50" s="8" t="s">
        <v>154</v>
      </c>
      <c r="E50" s="7">
        <v>450000</v>
      </c>
      <c r="F50" s="7"/>
      <c r="G50" s="7">
        <v>450000</v>
      </c>
    </row>
    <row r="51" spans="1:7" ht="25.7" customHeight="1">
      <c r="A51" s="6"/>
      <c r="B51" s="6" t="s">
        <v>155</v>
      </c>
      <c r="C51" s="6"/>
      <c r="D51" s="8" t="s">
        <v>156</v>
      </c>
      <c r="E51" s="7">
        <v>21843500</v>
      </c>
      <c r="F51" s="7"/>
      <c r="G51" s="7">
        <v>21843500</v>
      </c>
    </row>
    <row r="52" spans="1:7" ht="25.7" customHeight="1">
      <c r="A52" s="6"/>
      <c r="B52" s="6"/>
      <c r="C52" s="6" t="s">
        <v>122</v>
      </c>
      <c r="D52" s="8" t="s">
        <v>157</v>
      </c>
      <c r="E52" s="7">
        <v>8887400</v>
      </c>
      <c r="F52" s="7"/>
      <c r="G52" s="7">
        <v>8887400</v>
      </c>
    </row>
    <row r="53" spans="1:7" ht="25.7" customHeight="1">
      <c r="A53" s="6"/>
      <c r="B53" s="6"/>
      <c r="C53" s="6" t="s">
        <v>145</v>
      </c>
      <c r="D53" s="8" t="s">
        <v>158</v>
      </c>
      <c r="E53" s="7">
        <v>12946100</v>
      </c>
      <c r="F53" s="7"/>
      <c r="G53" s="7">
        <v>12946100</v>
      </c>
    </row>
    <row r="54" spans="1:7" ht="25.7" customHeight="1">
      <c r="A54" s="6"/>
      <c r="B54" s="6"/>
      <c r="C54" s="6" t="s">
        <v>105</v>
      </c>
      <c r="D54" s="8" t="s">
        <v>159</v>
      </c>
      <c r="E54" s="7">
        <v>10000</v>
      </c>
      <c r="F54" s="7"/>
      <c r="G54" s="7">
        <v>10000</v>
      </c>
    </row>
    <row r="55" spans="1:7" ht="25.7" customHeight="1">
      <c r="A55" s="6"/>
      <c r="B55" s="6" t="s">
        <v>103</v>
      </c>
      <c r="C55" s="6"/>
      <c r="D55" s="8" t="s">
        <v>160</v>
      </c>
      <c r="E55" s="7">
        <v>6432900</v>
      </c>
      <c r="F55" s="7"/>
      <c r="G55" s="7">
        <v>6432900</v>
      </c>
    </row>
    <row r="56" spans="1:7" ht="25.7" customHeight="1">
      <c r="A56" s="6"/>
      <c r="B56" s="6"/>
      <c r="C56" s="6" t="s">
        <v>98</v>
      </c>
      <c r="D56" s="8" t="s">
        <v>161</v>
      </c>
      <c r="E56" s="7">
        <v>105100</v>
      </c>
      <c r="F56" s="7"/>
      <c r="G56" s="7">
        <v>105100</v>
      </c>
    </row>
    <row r="57" spans="1:7" ht="25.7" customHeight="1">
      <c r="A57" s="6"/>
      <c r="B57" s="6"/>
      <c r="C57" s="6" t="s">
        <v>141</v>
      </c>
      <c r="D57" s="8" t="s">
        <v>162</v>
      </c>
      <c r="E57" s="7">
        <v>1484800</v>
      </c>
      <c r="F57" s="7"/>
      <c r="G57" s="7">
        <v>1484800</v>
      </c>
    </row>
    <row r="58" spans="1:7" ht="25.7" customHeight="1">
      <c r="A58" s="6"/>
      <c r="B58" s="6"/>
      <c r="C58" s="6" t="s">
        <v>147</v>
      </c>
      <c r="D58" s="8" t="s">
        <v>163</v>
      </c>
      <c r="E58" s="7">
        <v>272100</v>
      </c>
      <c r="F58" s="7"/>
      <c r="G58" s="7">
        <v>272100</v>
      </c>
    </row>
    <row r="59" spans="1:7" ht="25.7" customHeight="1">
      <c r="A59" s="6"/>
      <c r="B59" s="6"/>
      <c r="C59" s="6" t="s">
        <v>105</v>
      </c>
      <c r="D59" s="8" t="s">
        <v>164</v>
      </c>
      <c r="E59" s="7">
        <v>4570900</v>
      </c>
      <c r="F59" s="7"/>
      <c r="G59" s="7">
        <v>4570900</v>
      </c>
    </row>
    <row r="60" spans="1:7" ht="25.7" customHeight="1">
      <c r="A60" s="6"/>
      <c r="B60" s="6" t="s">
        <v>165</v>
      </c>
      <c r="C60" s="6"/>
      <c r="D60" s="8" t="s">
        <v>166</v>
      </c>
      <c r="E60" s="7">
        <v>215000</v>
      </c>
      <c r="F60" s="7"/>
      <c r="G60" s="7">
        <v>215000</v>
      </c>
    </row>
    <row r="61" spans="1:7" ht="25.7" customHeight="1">
      <c r="A61" s="6"/>
      <c r="B61" s="6"/>
      <c r="C61" s="6" t="s">
        <v>105</v>
      </c>
      <c r="D61" s="8" t="s">
        <v>167</v>
      </c>
      <c r="E61" s="7">
        <v>215000</v>
      </c>
      <c r="F61" s="7"/>
      <c r="G61" s="7">
        <v>215000</v>
      </c>
    </row>
    <row r="62" spans="1:7" ht="25.7" customHeight="1">
      <c r="A62" s="6"/>
      <c r="B62" s="6" t="s">
        <v>168</v>
      </c>
      <c r="C62" s="6"/>
      <c r="D62" s="8" t="s">
        <v>169</v>
      </c>
      <c r="E62" s="7">
        <v>302100</v>
      </c>
      <c r="F62" s="7"/>
      <c r="G62" s="7">
        <v>302100</v>
      </c>
    </row>
    <row r="63" spans="1:7" ht="25.7" customHeight="1">
      <c r="A63" s="6"/>
      <c r="B63" s="6"/>
      <c r="C63" s="6" t="s">
        <v>96</v>
      </c>
      <c r="D63" s="8" t="s">
        <v>170</v>
      </c>
      <c r="E63" s="7">
        <v>152100</v>
      </c>
      <c r="F63" s="7"/>
      <c r="G63" s="7">
        <v>152100</v>
      </c>
    </row>
    <row r="64" spans="1:7" ht="25.7" customHeight="1">
      <c r="A64" s="6"/>
      <c r="B64" s="6"/>
      <c r="C64" s="6" t="s">
        <v>122</v>
      </c>
      <c r="D64" s="8" t="s">
        <v>171</v>
      </c>
      <c r="E64" s="7">
        <v>150000</v>
      </c>
      <c r="F64" s="7"/>
      <c r="G64" s="7">
        <v>150000</v>
      </c>
    </row>
    <row r="65" spans="1:7" ht="25.7" customHeight="1">
      <c r="A65" s="6"/>
      <c r="B65" s="6" t="s">
        <v>172</v>
      </c>
      <c r="C65" s="6"/>
      <c r="D65" s="8" t="s">
        <v>173</v>
      </c>
      <c r="E65" s="7">
        <v>1096400</v>
      </c>
      <c r="F65" s="7"/>
      <c r="G65" s="7">
        <v>1096400</v>
      </c>
    </row>
    <row r="66" spans="1:7" ht="25.7" customHeight="1">
      <c r="A66" s="6"/>
      <c r="B66" s="6"/>
      <c r="C66" s="6" t="s">
        <v>98</v>
      </c>
      <c r="D66" s="8" t="s">
        <v>174</v>
      </c>
      <c r="E66" s="7">
        <v>990000</v>
      </c>
      <c r="F66" s="7"/>
      <c r="G66" s="7">
        <v>990000</v>
      </c>
    </row>
    <row r="67" spans="1:7" ht="25.7" customHeight="1">
      <c r="A67" s="6"/>
      <c r="B67" s="6"/>
      <c r="C67" s="6" t="s">
        <v>105</v>
      </c>
      <c r="D67" s="8" t="s">
        <v>175</v>
      </c>
      <c r="E67" s="7">
        <v>106400</v>
      </c>
      <c r="F67" s="7"/>
      <c r="G67" s="7">
        <v>106400</v>
      </c>
    </row>
    <row r="68" spans="1:7" ht="25.7" customHeight="1">
      <c r="A68" s="6"/>
      <c r="B68" s="6" t="s">
        <v>105</v>
      </c>
      <c r="C68" s="6"/>
      <c r="D68" s="8" t="s">
        <v>176</v>
      </c>
      <c r="E68" s="7">
        <v>94528400</v>
      </c>
      <c r="F68" s="7"/>
      <c r="G68" s="7">
        <v>94528400</v>
      </c>
    </row>
    <row r="69" spans="1:7" ht="25.7" customHeight="1">
      <c r="A69" s="6"/>
      <c r="B69" s="6"/>
      <c r="C69" s="6" t="s">
        <v>105</v>
      </c>
      <c r="D69" s="8" t="s">
        <v>176</v>
      </c>
      <c r="E69" s="7">
        <v>94528400</v>
      </c>
      <c r="F69" s="7"/>
      <c r="G69" s="7">
        <v>94528400</v>
      </c>
    </row>
    <row r="70" spans="1:7" ht="25.7" customHeight="1">
      <c r="A70" s="6" t="s">
        <v>177</v>
      </c>
      <c r="B70" s="6"/>
      <c r="C70" s="6"/>
      <c r="D70" s="8" t="s">
        <v>178</v>
      </c>
      <c r="E70" s="7">
        <v>6599100</v>
      </c>
      <c r="F70" s="7">
        <v>750000</v>
      </c>
      <c r="G70" s="7">
        <v>5849100</v>
      </c>
    </row>
    <row r="71" spans="1:7" ht="25.7" customHeight="1">
      <c r="A71" s="6"/>
      <c r="B71" s="6" t="s">
        <v>100</v>
      </c>
      <c r="C71" s="6"/>
      <c r="D71" s="8" t="s">
        <v>179</v>
      </c>
      <c r="E71" s="7">
        <v>3009400</v>
      </c>
      <c r="F71" s="7"/>
      <c r="G71" s="7">
        <v>3009400</v>
      </c>
    </row>
    <row r="72" spans="1:7" ht="25.7" customHeight="1">
      <c r="A72" s="6"/>
      <c r="B72" s="6"/>
      <c r="C72" s="6" t="s">
        <v>96</v>
      </c>
      <c r="D72" s="8" t="s">
        <v>180</v>
      </c>
      <c r="E72" s="7">
        <v>3009400</v>
      </c>
      <c r="F72" s="7"/>
      <c r="G72" s="7">
        <v>3009400</v>
      </c>
    </row>
    <row r="73" spans="1:7" ht="25.7" customHeight="1">
      <c r="A73" s="6"/>
      <c r="B73" s="6" t="s">
        <v>147</v>
      </c>
      <c r="C73" s="6"/>
      <c r="D73" s="8" t="s">
        <v>181</v>
      </c>
      <c r="E73" s="7">
        <v>380000</v>
      </c>
      <c r="F73" s="7"/>
      <c r="G73" s="7">
        <v>380000</v>
      </c>
    </row>
    <row r="74" spans="1:7" ht="25.7" customHeight="1">
      <c r="A74" s="6"/>
      <c r="B74" s="6"/>
      <c r="C74" s="6" t="s">
        <v>182</v>
      </c>
      <c r="D74" s="8" t="s">
        <v>183</v>
      </c>
      <c r="E74" s="7">
        <v>380000</v>
      </c>
      <c r="F74" s="7"/>
      <c r="G74" s="7">
        <v>380000</v>
      </c>
    </row>
    <row r="75" spans="1:7" ht="25.7" customHeight="1">
      <c r="A75" s="6"/>
      <c r="B75" s="6" t="s">
        <v>103</v>
      </c>
      <c r="C75" s="6"/>
      <c r="D75" s="8" t="s">
        <v>184</v>
      </c>
      <c r="E75" s="7">
        <v>750000</v>
      </c>
      <c r="F75" s="7">
        <v>750000</v>
      </c>
      <c r="G75" s="7"/>
    </row>
    <row r="76" spans="1:7" ht="25.7" customHeight="1">
      <c r="A76" s="6"/>
      <c r="B76" s="6"/>
      <c r="C76" s="6" t="s">
        <v>96</v>
      </c>
      <c r="D76" s="8" t="s">
        <v>185</v>
      </c>
      <c r="E76" s="7">
        <v>750000</v>
      </c>
      <c r="F76" s="7">
        <v>750000</v>
      </c>
      <c r="G76" s="7"/>
    </row>
    <row r="77" spans="1:7" ht="25.7" customHeight="1">
      <c r="A77" s="6"/>
      <c r="B77" s="6" t="s">
        <v>186</v>
      </c>
      <c r="C77" s="6"/>
      <c r="D77" s="8" t="s">
        <v>187</v>
      </c>
      <c r="E77" s="7">
        <v>70000</v>
      </c>
      <c r="F77" s="7"/>
      <c r="G77" s="7">
        <v>70000</v>
      </c>
    </row>
    <row r="78" spans="1:7" ht="25.7" customHeight="1">
      <c r="A78" s="6"/>
      <c r="B78" s="6"/>
      <c r="C78" s="6" t="s">
        <v>96</v>
      </c>
      <c r="D78" s="8" t="s">
        <v>188</v>
      </c>
      <c r="E78" s="7">
        <v>70000</v>
      </c>
      <c r="F78" s="7"/>
      <c r="G78" s="7">
        <v>70000</v>
      </c>
    </row>
    <row r="79" spans="1:7" ht="25.7" customHeight="1">
      <c r="A79" s="6"/>
      <c r="B79" s="6" t="s">
        <v>165</v>
      </c>
      <c r="C79" s="6"/>
      <c r="D79" s="8" t="s">
        <v>189</v>
      </c>
      <c r="E79" s="7">
        <v>27700</v>
      </c>
      <c r="F79" s="7"/>
      <c r="G79" s="7">
        <v>27700</v>
      </c>
    </row>
    <row r="80" spans="1:7" ht="25.7" customHeight="1">
      <c r="A80" s="6"/>
      <c r="B80" s="6"/>
      <c r="C80" s="6" t="s">
        <v>96</v>
      </c>
      <c r="D80" s="8" t="s">
        <v>189</v>
      </c>
      <c r="E80" s="7">
        <v>27700</v>
      </c>
      <c r="F80" s="7"/>
      <c r="G80" s="7">
        <v>27700</v>
      </c>
    </row>
    <row r="81" spans="1:7" ht="25.7" customHeight="1">
      <c r="A81" s="6"/>
      <c r="B81" s="6" t="s">
        <v>105</v>
      </c>
      <c r="C81" s="6"/>
      <c r="D81" s="8" t="s">
        <v>190</v>
      </c>
      <c r="E81" s="7">
        <v>2362000</v>
      </c>
      <c r="F81" s="7"/>
      <c r="G81" s="7">
        <v>2362000</v>
      </c>
    </row>
    <row r="82" spans="1:7" ht="25.7" customHeight="1">
      <c r="A82" s="6"/>
      <c r="B82" s="6"/>
      <c r="C82" s="6" t="s">
        <v>105</v>
      </c>
      <c r="D82" s="8" t="s">
        <v>190</v>
      </c>
      <c r="E82" s="7">
        <v>2362000</v>
      </c>
      <c r="F82" s="7"/>
      <c r="G82" s="7">
        <v>2362000</v>
      </c>
    </row>
    <row r="83" spans="1:7" ht="25.7" customHeight="1">
      <c r="A83" s="6" t="s">
        <v>191</v>
      </c>
      <c r="B83" s="6"/>
      <c r="C83" s="6"/>
      <c r="D83" s="8" t="s">
        <v>192</v>
      </c>
      <c r="E83" s="7">
        <v>700000</v>
      </c>
      <c r="F83" s="7"/>
      <c r="G83" s="7">
        <v>700000</v>
      </c>
    </row>
    <row r="84" spans="1:7" ht="25.7" customHeight="1">
      <c r="A84" s="6"/>
      <c r="B84" s="6" t="s">
        <v>103</v>
      </c>
      <c r="C84" s="6"/>
      <c r="D84" s="8" t="s">
        <v>193</v>
      </c>
      <c r="E84" s="7">
        <v>700000</v>
      </c>
      <c r="F84" s="7"/>
      <c r="G84" s="7">
        <v>700000</v>
      </c>
    </row>
    <row r="85" spans="1:7" ht="25.7" customHeight="1">
      <c r="A85" s="6"/>
      <c r="B85" s="6"/>
      <c r="C85" s="6" t="s">
        <v>105</v>
      </c>
      <c r="D85" s="8" t="s">
        <v>194</v>
      </c>
      <c r="E85" s="7">
        <v>700000</v>
      </c>
      <c r="F85" s="7"/>
      <c r="G85" s="7">
        <v>700000</v>
      </c>
    </row>
    <row r="86" spans="1:7" ht="25.7" customHeight="1">
      <c r="A86" s="6" t="s">
        <v>195</v>
      </c>
      <c r="B86" s="6"/>
      <c r="C86" s="6"/>
      <c r="D86" s="8" t="s">
        <v>196</v>
      </c>
      <c r="E86" s="7">
        <v>78947500</v>
      </c>
      <c r="F86" s="7"/>
      <c r="G86" s="7">
        <v>78947500</v>
      </c>
    </row>
    <row r="87" spans="1:7" ht="25.7" customHeight="1">
      <c r="A87" s="6"/>
      <c r="B87" s="6" t="s">
        <v>100</v>
      </c>
      <c r="C87" s="6"/>
      <c r="D87" s="8" t="s">
        <v>197</v>
      </c>
      <c r="E87" s="7">
        <v>11318000</v>
      </c>
      <c r="F87" s="7"/>
      <c r="G87" s="7">
        <v>11318000</v>
      </c>
    </row>
    <row r="88" spans="1:7" ht="25.7" customHeight="1">
      <c r="A88" s="6"/>
      <c r="B88" s="6"/>
      <c r="C88" s="6" t="s">
        <v>100</v>
      </c>
      <c r="D88" s="8" t="s">
        <v>198</v>
      </c>
      <c r="E88" s="7">
        <v>2018000</v>
      </c>
      <c r="F88" s="7"/>
      <c r="G88" s="7">
        <v>2018000</v>
      </c>
    </row>
    <row r="89" spans="1:7" ht="25.7" customHeight="1">
      <c r="A89" s="6"/>
      <c r="B89" s="6"/>
      <c r="C89" s="6" t="s">
        <v>105</v>
      </c>
      <c r="D89" s="8" t="s">
        <v>199</v>
      </c>
      <c r="E89" s="7">
        <v>9300000</v>
      </c>
      <c r="F89" s="7"/>
      <c r="G89" s="7">
        <v>9300000</v>
      </c>
    </row>
    <row r="90" spans="1:7" ht="25.7" customHeight="1">
      <c r="A90" s="6"/>
      <c r="B90" s="6" t="s">
        <v>141</v>
      </c>
      <c r="C90" s="6"/>
      <c r="D90" s="8" t="s">
        <v>200</v>
      </c>
      <c r="E90" s="7">
        <v>3000000</v>
      </c>
      <c r="F90" s="7"/>
      <c r="G90" s="7">
        <v>3000000</v>
      </c>
    </row>
    <row r="91" spans="1:7" ht="25.7" customHeight="1">
      <c r="A91" s="6"/>
      <c r="B91" s="6"/>
      <c r="C91" s="6" t="s">
        <v>96</v>
      </c>
      <c r="D91" s="8" t="s">
        <v>200</v>
      </c>
      <c r="E91" s="7">
        <v>3000000</v>
      </c>
      <c r="F91" s="7"/>
      <c r="G91" s="7">
        <v>3000000</v>
      </c>
    </row>
    <row r="92" spans="1:7" ht="25.7" customHeight="1">
      <c r="A92" s="6"/>
      <c r="B92" s="6" t="s">
        <v>105</v>
      </c>
      <c r="C92" s="6"/>
      <c r="D92" s="8" t="s">
        <v>201</v>
      </c>
      <c r="E92" s="7">
        <v>64629500</v>
      </c>
      <c r="F92" s="7"/>
      <c r="G92" s="7">
        <v>64629500</v>
      </c>
    </row>
    <row r="93" spans="1:7" ht="25.7" customHeight="1">
      <c r="A93" s="6"/>
      <c r="B93" s="6"/>
      <c r="C93" s="6" t="s">
        <v>105</v>
      </c>
      <c r="D93" s="8" t="s">
        <v>201</v>
      </c>
      <c r="E93" s="7">
        <v>64629500</v>
      </c>
      <c r="F93" s="7"/>
      <c r="G93" s="7">
        <v>64629500</v>
      </c>
    </row>
    <row r="94" spans="1:7" ht="25.7" customHeight="1">
      <c r="A94" s="6" t="s">
        <v>202</v>
      </c>
      <c r="B94" s="6"/>
      <c r="C94" s="6"/>
      <c r="D94" s="8" t="s">
        <v>203</v>
      </c>
      <c r="E94" s="7">
        <v>401551600</v>
      </c>
      <c r="F94" s="7"/>
      <c r="G94" s="7">
        <v>401551600</v>
      </c>
    </row>
    <row r="95" spans="1:7" ht="25.7" customHeight="1">
      <c r="A95" s="6"/>
      <c r="B95" s="6" t="s">
        <v>96</v>
      </c>
      <c r="C95" s="6"/>
      <c r="D95" s="8" t="s">
        <v>204</v>
      </c>
      <c r="E95" s="7">
        <v>3991600</v>
      </c>
      <c r="F95" s="7"/>
      <c r="G95" s="7">
        <v>3991600</v>
      </c>
    </row>
    <row r="96" spans="1:7" ht="25.7" customHeight="1">
      <c r="A96" s="6"/>
      <c r="B96" s="6"/>
      <c r="C96" s="6" t="s">
        <v>205</v>
      </c>
      <c r="D96" s="8" t="s">
        <v>206</v>
      </c>
      <c r="E96" s="7">
        <v>543400</v>
      </c>
      <c r="F96" s="7"/>
      <c r="G96" s="7">
        <v>543400</v>
      </c>
    </row>
    <row r="97" spans="1:7" ht="25.7" customHeight="1">
      <c r="A97" s="6"/>
      <c r="B97" s="6"/>
      <c r="C97" s="6" t="s">
        <v>105</v>
      </c>
      <c r="D97" s="8" t="s">
        <v>207</v>
      </c>
      <c r="E97" s="7">
        <v>3448200</v>
      </c>
      <c r="F97" s="7"/>
      <c r="G97" s="7">
        <v>3448200</v>
      </c>
    </row>
    <row r="98" spans="1:7" ht="25.7" customHeight="1">
      <c r="A98" s="6"/>
      <c r="B98" s="6" t="s">
        <v>147</v>
      </c>
      <c r="C98" s="6"/>
      <c r="D98" s="8" t="s">
        <v>208</v>
      </c>
      <c r="E98" s="7">
        <v>375560000</v>
      </c>
      <c r="F98" s="7"/>
      <c r="G98" s="7">
        <v>375560000</v>
      </c>
    </row>
    <row r="99" spans="1:7" ht="25.7" customHeight="1">
      <c r="A99" s="6"/>
      <c r="B99" s="6"/>
      <c r="C99" s="6" t="s">
        <v>141</v>
      </c>
      <c r="D99" s="8" t="s">
        <v>209</v>
      </c>
      <c r="E99" s="7">
        <v>375560000</v>
      </c>
      <c r="F99" s="7"/>
      <c r="G99" s="7">
        <v>375560000</v>
      </c>
    </row>
    <row r="100" spans="1:7" ht="25.7" customHeight="1">
      <c r="A100" s="6"/>
      <c r="B100" s="6" t="s">
        <v>105</v>
      </c>
      <c r="C100" s="6"/>
      <c r="D100" s="8" t="s">
        <v>210</v>
      </c>
      <c r="E100" s="7">
        <v>22000000</v>
      </c>
      <c r="F100" s="7"/>
      <c r="G100" s="7">
        <v>22000000</v>
      </c>
    </row>
    <row r="101" spans="1:7" ht="25.7" customHeight="1">
      <c r="A101" s="6"/>
      <c r="B101" s="6"/>
      <c r="C101" s="6" t="s">
        <v>105</v>
      </c>
      <c r="D101" s="8" t="s">
        <v>210</v>
      </c>
      <c r="E101" s="7">
        <v>22000000</v>
      </c>
      <c r="F101" s="7"/>
      <c r="G101" s="7">
        <v>22000000</v>
      </c>
    </row>
    <row r="102" spans="1:7" ht="25.7" customHeight="1">
      <c r="A102" s="6" t="s">
        <v>211</v>
      </c>
      <c r="B102" s="6"/>
      <c r="C102" s="6"/>
      <c r="D102" s="8" t="s">
        <v>212</v>
      </c>
      <c r="E102" s="7">
        <v>527341900</v>
      </c>
      <c r="F102" s="7"/>
      <c r="G102" s="7">
        <v>527341900</v>
      </c>
    </row>
    <row r="103" spans="1:7" ht="25.7" customHeight="1">
      <c r="A103" s="6"/>
      <c r="B103" s="6" t="s">
        <v>138</v>
      </c>
      <c r="C103" s="6"/>
      <c r="D103" s="8" t="s">
        <v>213</v>
      </c>
      <c r="E103" s="7">
        <v>527341900</v>
      </c>
      <c r="F103" s="7"/>
      <c r="G103" s="7">
        <v>527341900</v>
      </c>
    </row>
    <row r="104" spans="1:7" ht="25.7" customHeight="1">
      <c r="A104" s="6"/>
      <c r="B104" s="6"/>
      <c r="C104" s="6" t="s">
        <v>105</v>
      </c>
      <c r="D104" s="8" t="s">
        <v>214</v>
      </c>
      <c r="E104" s="7">
        <v>527341900</v>
      </c>
      <c r="F104" s="7"/>
      <c r="G104" s="7">
        <v>527341900</v>
      </c>
    </row>
    <row r="105" spans="1:7" ht="25.7" customHeight="1">
      <c r="A105" s="6" t="s">
        <v>215</v>
      </c>
      <c r="B105" s="6"/>
      <c r="C105" s="6"/>
      <c r="D105" s="8" t="s">
        <v>216</v>
      </c>
      <c r="E105" s="7">
        <v>910000000</v>
      </c>
      <c r="F105" s="7"/>
      <c r="G105" s="7">
        <v>910000000</v>
      </c>
    </row>
    <row r="106" spans="1:7" ht="25.7" customHeight="1">
      <c r="A106" s="6"/>
      <c r="B106" s="6" t="s">
        <v>122</v>
      </c>
      <c r="C106" s="6"/>
      <c r="D106" s="8" t="s">
        <v>217</v>
      </c>
      <c r="E106" s="7">
        <v>910000000</v>
      </c>
      <c r="F106" s="7"/>
      <c r="G106" s="7">
        <v>910000000</v>
      </c>
    </row>
    <row r="107" spans="1:7" ht="25.7" customHeight="1">
      <c r="A107" s="6"/>
      <c r="B107" s="6"/>
      <c r="C107" s="6" t="s">
        <v>105</v>
      </c>
      <c r="D107" s="8" t="s">
        <v>218</v>
      </c>
      <c r="E107" s="7">
        <v>910000000</v>
      </c>
      <c r="F107" s="7"/>
      <c r="G107" s="7">
        <v>910000000</v>
      </c>
    </row>
    <row r="108" spans="1:7" ht="25.7" customHeight="1">
      <c r="A108" s="6" t="s">
        <v>219</v>
      </c>
      <c r="B108" s="6"/>
      <c r="C108" s="6"/>
      <c r="D108" s="8" t="s">
        <v>220</v>
      </c>
      <c r="E108" s="7">
        <v>5580000</v>
      </c>
      <c r="F108" s="7">
        <v>5580000</v>
      </c>
      <c r="G108" s="7"/>
    </row>
    <row r="109" spans="1:7" ht="25.7" customHeight="1">
      <c r="A109" s="6"/>
      <c r="B109" s="6" t="s">
        <v>122</v>
      </c>
      <c r="C109" s="6"/>
      <c r="D109" s="8" t="s">
        <v>221</v>
      </c>
      <c r="E109" s="7">
        <v>5580000</v>
      </c>
      <c r="F109" s="7">
        <v>5580000</v>
      </c>
      <c r="G109" s="7"/>
    </row>
    <row r="110" spans="1:7" ht="25.7" customHeight="1">
      <c r="A110" s="6"/>
      <c r="B110" s="6"/>
      <c r="C110" s="6" t="s">
        <v>96</v>
      </c>
      <c r="D110" s="8" t="s">
        <v>222</v>
      </c>
      <c r="E110" s="7">
        <v>2020000</v>
      </c>
      <c r="F110" s="7">
        <v>2020000</v>
      </c>
      <c r="G110" s="7"/>
    </row>
    <row r="111" spans="1:7" ht="25.7" customHeight="1">
      <c r="A111" s="6"/>
      <c r="B111" s="6"/>
      <c r="C111" s="6" t="s">
        <v>100</v>
      </c>
      <c r="D111" s="8" t="s">
        <v>223</v>
      </c>
      <c r="E111" s="7">
        <v>3560000</v>
      </c>
      <c r="F111" s="7">
        <v>3560000</v>
      </c>
      <c r="G111" s="7"/>
    </row>
    <row r="112" spans="1:7" ht="25.7" customHeight="1">
      <c r="A112" s="6" t="s">
        <v>224</v>
      </c>
      <c r="B112" s="6"/>
      <c r="C112" s="6"/>
      <c r="D112" s="8" t="s">
        <v>225</v>
      </c>
      <c r="E112" s="7">
        <v>160000</v>
      </c>
      <c r="F112" s="7"/>
      <c r="G112" s="7">
        <v>160000</v>
      </c>
    </row>
    <row r="113" spans="1:7" ht="25.7" customHeight="1">
      <c r="A113" s="6"/>
      <c r="B113" s="6" t="s">
        <v>226</v>
      </c>
      <c r="C113" s="6"/>
      <c r="D113" s="8" t="s">
        <v>227</v>
      </c>
      <c r="E113" s="7">
        <v>160000</v>
      </c>
      <c r="F113" s="7"/>
      <c r="G113" s="7">
        <v>160000</v>
      </c>
    </row>
    <row r="114" spans="1:7" ht="25.7" customHeight="1">
      <c r="A114" s="6"/>
      <c r="B114" s="6"/>
      <c r="C114" s="6" t="s">
        <v>122</v>
      </c>
      <c r="D114" s="8" t="s">
        <v>228</v>
      </c>
      <c r="E114" s="7">
        <v>160000</v>
      </c>
      <c r="F114" s="7"/>
      <c r="G114" s="7">
        <v>160000</v>
      </c>
    </row>
  </sheetData>
  <mergeCells count="9">
    <mergeCell ref="A4:C4"/>
    <mergeCell ref="E4:G4"/>
    <mergeCell ref="A6:D6"/>
    <mergeCell ref="D4:D5"/>
    <mergeCell ref="A1:G1"/>
    <mergeCell ref="A2:D2"/>
    <mergeCell ref="F2:G2"/>
    <mergeCell ref="A3:D3"/>
    <mergeCell ref="E3:G3"/>
  </mergeCells>
  <phoneticPr fontId="11" type="noConversion"/>
  <pageMargins left="0.31458333333333299" right="0.31458333333333299" top="0.23611111111111099" bottom="0.23611111111111099" header="0" footer="0"/>
  <pageSetup paperSize="9" scale="7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4</vt:i4>
      </vt:variant>
    </vt:vector>
  </HeadingPairs>
  <TitlesOfParts>
    <vt:vector size="20"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单位国有资本经营支出拨款表</vt:lpstr>
      <vt:lpstr>单位一般公共预算拨款基本支出明细表</vt:lpstr>
      <vt:lpstr>"三公"经费和机关运行经费预算表</vt:lpstr>
      <vt:lpstr>其他相关情况说明</vt:lpstr>
      <vt:lpstr>单位收入总表!Print_Titles</vt:lpstr>
      <vt:lpstr>单位一般公共预算拨款表!Print_Titles</vt:lpstr>
      <vt:lpstr>单位一般公共预算拨款基本支出明细表!Print_Titles</vt:lpstr>
      <vt:lpstr>单位支出总表!Print_Titles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2022-02-14T00:38:00Z</dcterms:created>
  <dcterms:modified xsi:type="dcterms:W3CDTF">2022-02-15T09:11:58Z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E4FB507BAE074AD3B6C4ACDEBB209148</vt:lpwstr>
  </property>
</Properties>
</file>