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<sst xmlns="http://schemas.openxmlformats.org/spreadsheetml/2006/main" count="24">
  <si>
    <t>附件2：</t>
  </si>
  <si>
    <t xml:space="preserve">2020年度伊稻（上海）商业有限公司财政扶持资金申请表
</t>
  </si>
  <si>
    <t>所属乡镇（园区）：上海市崇明区中兴镇人民政府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</si>
  <si>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</si>
  <si>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</si>
  <si>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</si>
  <si>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</si>
  <si>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</si>
  <si>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</si>
  <si>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</si>
  <si>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</si>
  <si>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</si>
  <si>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旅游用品销售等</t>
  </si>
  <si>
    <t>2020年度入库税收额</t>
  </si>
  <si>
    <t>2020年压库税收额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</si>
  <si>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</si>
  <si>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</si>
  <si>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</si>
  <si>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</si>
  <si>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</si>
  <si>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</si>
  <si>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</si>
  <si>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</si>
  <si>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</t>
    </r>
    <r>
      <rPr>
        <sz val="11"/>
        <color theme="1"/>
        <rFont val="宋体"/>
        <charset val="134"/>
      </rPr>
      <t>15000580993</t>
    </r>
    <r>
      <rPr>
        <sz val="11"/>
        <color theme="1"/>
        <rFont val="宋体"/>
        <charset val="134"/>
      </rPr>
      <t xml:space="preserve">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</si>
</sst>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yyyy&quot;年&quot;m&quot;月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8" borderId="1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9" fillId="8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9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3" xfId="0" applyBorder="1">
      <alignment vertical="center"/>
    </xf>
    <xf numFmtId="58" fontId="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3.25" customWidth="1"/>
    <col min="2" max="2" width="13.5" customWidth="1"/>
    <col min="3" max="3" width="32.725" customWidth="1"/>
    <col min="4" max="8" width="11.625" customWidth="1"/>
    <col min="9" max="9" width="12" customWidth="1"/>
    <col min="10" max="10" width="14.8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ht="18" customHeight="1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40848</v>
      </c>
      <c r="B7" s="12" t="s">
        <v>12</v>
      </c>
      <c r="C7" s="13" t="s">
        <v>13</v>
      </c>
      <c r="D7" s="14">
        <v>140.27</v>
      </c>
      <c r="E7" s="14">
        <v>7.01</v>
      </c>
      <c r="F7" s="14">
        <v>-6.99</v>
      </c>
      <c r="G7" s="14">
        <v>21.51</v>
      </c>
      <c r="H7" s="14">
        <f>D7+E7+F7+G7</f>
        <v>161.8</v>
      </c>
      <c r="I7" s="23"/>
    </row>
    <row r="8" ht="32.25" customHeight="1" spans="1:9">
      <c r="A8" s="15"/>
      <c r="B8" s="16"/>
      <c r="C8" s="17" t="s">
        <v>14</v>
      </c>
      <c r="D8" s="14">
        <v>178.5</v>
      </c>
      <c r="E8" s="14">
        <v>8.93</v>
      </c>
      <c r="F8" s="14"/>
      <c r="G8" s="14"/>
      <c r="H8" s="14">
        <f t="shared" ref="H8:H11" si="0">D8+E8+F8+G8</f>
        <v>187.43</v>
      </c>
      <c r="I8" s="24">
        <v>44274</v>
      </c>
    </row>
    <row r="9" ht="25" customHeight="1" spans="1:9">
      <c r="A9" s="15"/>
      <c r="B9" s="16"/>
      <c r="C9" s="13" t="s">
        <v>15</v>
      </c>
      <c r="D9" s="14">
        <f>D7+D8</f>
        <v>318.77</v>
      </c>
      <c r="E9" s="14">
        <f t="shared" ref="E9:G9" si="1">E7+E8</f>
        <v>15.94</v>
      </c>
      <c r="F9" s="14">
        <f t="shared" si="1"/>
        <v>-6.99</v>
      </c>
      <c r="G9" s="14">
        <f t="shared" si="1"/>
        <v>21.51</v>
      </c>
      <c r="H9" s="14">
        <f t="shared" si="0"/>
        <v>349.23</v>
      </c>
      <c r="I9" s="23"/>
    </row>
    <row r="10" ht="25" customHeight="1" spans="1:9">
      <c r="A10" s="15"/>
      <c r="B10" s="16"/>
      <c r="C10" s="13" t="s">
        <v>16</v>
      </c>
      <c r="D10" s="14"/>
      <c r="E10" s="14"/>
      <c r="F10" s="14"/>
      <c r="G10" s="14"/>
      <c r="H10" s="14"/>
      <c r="I10" s="23"/>
    </row>
    <row r="11" ht="25" customHeight="1" spans="1:9">
      <c r="A11" s="15"/>
      <c r="B11" s="16"/>
      <c r="C11" s="13" t="s">
        <v>17</v>
      </c>
      <c r="D11" s="14">
        <f>D9*0.325</f>
        <v>103.60025</v>
      </c>
      <c r="E11" s="14">
        <f>E9*0.65</f>
        <v>10.361</v>
      </c>
      <c r="F11" s="14">
        <f>F9*0.2</f>
        <v>-1.398</v>
      </c>
      <c r="G11" s="14">
        <f>G9*0.22</f>
        <v>4.7322</v>
      </c>
      <c r="H11" s="14">
        <f t="shared" si="0"/>
        <v>117.29545</v>
      </c>
      <c r="I11" s="23"/>
    </row>
    <row r="12" ht="25" customHeight="1" spans="1:9">
      <c r="A12" s="15"/>
      <c r="B12" s="16"/>
      <c r="C12" s="13" t="s">
        <v>18</v>
      </c>
      <c r="D12" s="18">
        <v>0.7</v>
      </c>
      <c r="E12" s="18">
        <v>0.7</v>
      </c>
      <c r="F12" s="18">
        <v>0.7</v>
      </c>
      <c r="G12" s="18">
        <v>0.7</v>
      </c>
      <c r="H12" s="14"/>
      <c r="I12" s="23"/>
    </row>
    <row r="13" ht="25" customHeight="1" spans="1:9">
      <c r="A13" s="15"/>
      <c r="B13" s="16"/>
      <c r="C13" s="13" t="s">
        <v>19</v>
      </c>
      <c r="D13" s="14">
        <v>72.5</v>
      </c>
      <c r="E13" s="14">
        <v>7.25</v>
      </c>
      <c r="F13" s="14">
        <v>-1</v>
      </c>
      <c r="G13" s="14">
        <v>3.3</v>
      </c>
      <c r="H13" s="14">
        <v>82</v>
      </c>
      <c r="I13" s="23"/>
    </row>
    <row r="14" ht="30" customHeight="1" spans="1:9">
      <c r="A14" s="15"/>
      <c r="B14" s="16"/>
      <c r="C14" s="17" t="s">
        <v>20</v>
      </c>
      <c r="D14" s="14"/>
      <c r="E14" s="14"/>
      <c r="F14" s="14"/>
      <c r="G14" s="14"/>
      <c r="H14" s="14">
        <v>28</v>
      </c>
      <c r="I14" s="23"/>
    </row>
    <row r="15" ht="36" customHeight="1" spans="1:9">
      <c r="A15" s="15"/>
      <c r="B15" s="16"/>
      <c r="C15" s="17" t="s">
        <v>21</v>
      </c>
      <c r="D15" s="14"/>
      <c r="E15" s="14"/>
      <c r="F15" s="14"/>
      <c r="G15" s="14"/>
      <c r="H15" s="14"/>
      <c r="I15" s="13"/>
    </row>
    <row r="16" ht="25" customHeight="1" spans="1:9">
      <c r="A16" s="19"/>
      <c r="B16" s="20"/>
      <c r="C16" s="13" t="s">
        <v>22</v>
      </c>
      <c r="D16" s="14"/>
      <c r="E16" s="14"/>
      <c r="F16" s="14"/>
      <c r="G16" s="14"/>
      <c r="H16" s="14">
        <f>H13-H14</f>
        <v>54</v>
      </c>
      <c r="I16" s="23"/>
    </row>
    <row r="17" ht="132.75" customHeight="1" spans="1:8">
      <c r="A17" s="21" t="s">
        <v>23</v>
      </c>
      <c r="B17" s="22"/>
      <c r="C17" s="22"/>
      <c r="D17" s="22"/>
      <c r="E17" s="22"/>
      <c r="F17" s="22"/>
      <c r="G17" s="22"/>
      <c r="H17" s="22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2021-04-08T05:29:11Z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