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15" tabRatio="767"/>
  </bookViews>
  <sheets>
    <sheet name="封面" sheetId="1" r:id="rId1"/>
    <sheet name="目录" sheetId="2" r:id="rId2"/>
    <sheet name="部门主要职能" sheetId="3" r:id="rId3"/>
    <sheet name="部门机构设置" sheetId="4" r:id="rId4"/>
    <sheet name="名词解释" sheetId="5" r:id="rId5"/>
    <sheet name="部门编制说明" sheetId="6" r:id="rId6"/>
    <sheet name="部门收支总表" sheetId="7" r:id="rId7"/>
    <sheet name="部门收入总表" sheetId="8" r:id="rId8"/>
    <sheet name="部门支出总表" sheetId="9" r:id="rId9"/>
    <sheet name="部门财政拨款收支总表" sheetId="10" r:id="rId10"/>
    <sheet name="部门财政拨款明细" sheetId="11" r:id="rId11"/>
    <sheet name="部门一般公共预算拨款表" sheetId="12" r:id="rId12"/>
    <sheet name="部门政府性基金拨款表" sheetId="13" r:id="rId13"/>
    <sheet name="部门国有资本经营预算拨款表 " sheetId="14" r:id="rId14"/>
    <sheet name="部门一般公共预算拨款基本支出明细表" sheetId="15" r:id="rId15"/>
    <sheet name="部门“三公”经费和机关运行费预算表" sheetId="17" r:id="rId16"/>
    <sheet name="其他相关情况说明" sheetId="18" r:id="rId17"/>
    <sheet name="项目经费情况说明1" sheetId="19" r:id="rId18"/>
    <sheet name="项目经费情况说明2" sheetId="20" r:id="rId19"/>
  </sheets>
  <definedNames>
    <definedName name="_xlnm.Print_Titles" localSheetId="7">部门收入总表!$6:$8</definedName>
    <definedName name="_xlnm.Print_Titles" localSheetId="8">部门支出总表!$6:$8</definedName>
    <definedName name="_xlnm.Print_Titles" localSheetId="9">部门财政拨款收支总表!$6:$7</definedName>
    <definedName name="_xlnm.Print_Titles" localSheetId="10">部门财政拨款明细!$6:$8</definedName>
    <definedName name="_xlnm.Print_Titles" localSheetId="11">部门一般公共预算拨款表!$6:$8</definedName>
    <definedName name="_xlnm.Print_Titles" localSheetId="14">部门一般公共预算拨款基本支出明细表!$6:$8</definedName>
  </definedNames>
  <calcPr calcId="144525"/>
</workbook>
</file>

<file path=xl/sharedStrings.xml><?xml version="1.0" encoding="utf-8"?>
<sst xmlns="http://schemas.openxmlformats.org/spreadsheetml/2006/main" count="737" uniqueCount="243">
  <si>
    <t>上海市崇明区2024年部门预算</t>
  </si>
  <si>
    <t>预算主管部门：上海市公安局崇明分局</t>
  </si>
  <si>
    <t>目  录</t>
  </si>
  <si>
    <t/>
  </si>
  <si>
    <t xml:space="preserve">    </t>
  </si>
  <si>
    <t>一、部门主要职能</t>
  </si>
  <si>
    <t>二、部门机构设置</t>
  </si>
  <si>
    <t>三、名词解释</t>
  </si>
  <si>
    <t>四、部门预算编制说明</t>
  </si>
  <si>
    <t>五、部门预算表</t>
  </si>
  <si>
    <t xml:space="preserve">    1.  2024年部门财务收支预算总表</t>
  </si>
  <si>
    <t xml:space="preserve">    2.  2024年部门收入预算总表</t>
  </si>
  <si>
    <t xml:space="preserve">    3.  2024年部门支出预算总表</t>
  </si>
  <si>
    <t xml:space="preserve">    4.  2024年部门财政拨款收支预算总表</t>
  </si>
  <si>
    <t xml:space="preserve">    5.  2024年部门财政拨款支出预算表</t>
  </si>
  <si>
    <t xml:space="preserve">    6． 2024年部门一般公共预算支出功能分类预算表</t>
  </si>
  <si>
    <t xml:space="preserve">    7． 2024年部门政府性基金预算支出功能分类预算表</t>
  </si>
  <si>
    <t xml:space="preserve">    8． 2024年部门国有资本经营预算支出功能分类预算表</t>
  </si>
  <si>
    <t xml:space="preserve">    9． 2024年部门一般公共预算基本支出部门预算经济分类预算表</t>
  </si>
  <si>
    <t xml:space="preserve">    10. 2024年部门财政拨款项目支出预算表</t>
  </si>
  <si>
    <t xml:space="preserve">    11. 2024年部门“三公”经费和机关运行经费预算表  </t>
  </si>
  <si>
    <t>六、其他相关情况说明</t>
  </si>
  <si>
    <t>七、项目经费情况说明</t>
  </si>
  <si>
    <t>主要职能</t>
  </si>
  <si>
    <t>　　上海市公安局崇明分局是行政机关。
　　主要职能包括：
    1.预防、制止和侦查违法犯罪活动；
    2.维护社会治安秩序，制止危害社会治安秩序的行为；
    3.维护交通安全和交通秩序，组织实施对机动车辆、非机动车辆及驾驶员的管理，处理交通事故；
    4.对法律法规规定的特种行业和枪支弹药、管制刀具、易燃易爆、剧毒、放射性等危险物品进行管理；
    5.组织、实施消防工作，实行消防监督；
    6.管理集会、游行、示威活动；
    7.管理户政，实施辖区内出入境管理有关业务工作；
    8.做好辖区内劳改劳教释放人员的转化教育工作，以及对被判处管制、拘役、剥夺政治权利的罪犯和监外执行的罪犯执行刑罚，对被宣告缓刑、假释的罪犯实行监督、考察；
    9.指导和监督国家机关、社会团体、企事业组织和重点建设工程部门的治安保卫工作，指导治安保卫委员会等群众性组织的治安防范工作；
    10.组织实施对在辖区内或途径辖区的党和国家领导人以及重要外宾的安全警卫工作和各类大型活动的安全保卫工作；
    11.监督管理计算机信息系统的安全保护工作。</t>
  </si>
  <si>
    <t>机构设置</t>
  </si>
  <si>
    <t>　   上海市公安局崇明分局设16个内设机构，包括：指挥处、政治处、警保处、监察室、督察支队、经侦支队、治安支队、刑侦支队、出入境办公室、交警支队、特警支队、法制支队、崇明区看守所、崇明区拘留所、科技科、人口办。
   上海市公安局崇明分局下设23个派出所，包括：绿华派出所、新村派出所、新海派出所、三星派出所、庙镇派出所、长征派出所、港西派出所、城桥派出所、建设派出所、新河派出所、竖新派出所、堡镇派出所、港沿派出所、长江派出所、向化派出所、汲浜派出所、陈家镇派出所、东旺派出所、东滩湿地治安派出所、长兴派出所、横沙派出所、青草沙派出所、南门港派出所，其中东滩湿地治安派出所、青草沙派出所、南门港派出所为治安派出所。</t>
  </si>
  <si>
    <t>名词解释</t>
  </si>
  <si>
    <t>　　（一）财政拨款收入：是市级预算主管部门及所属预算单位本年度从本级财政部门取得的财政拨款，包括一般公共预算财政拨款、政府性基金预算财政拨款和国有资本经营预算财政拨款。
　　（二）事业收入：指事业单位开展专业业务活动及其辅助活动取得的收入。
　　（三）事业单位经营收入：指事业单位在专业业务活动及其辅助活动之外开展非独立核算经营活动取得的收入。
　　（四）其他收入：指除上述“财政拨款收入”、“事业收入”、“事业单位经营收入”等以外的收入。
　　（五）基本支出预算：是市级预算主管部门及所属预算单位为保障其机构正常运转、完成日常工作任务而编制的年度基本支出计划，包括人员经费和公用经费两部分。
　　（六）项目支出预算：是市级预算主管部门及所属预算单位为完成行政工作任务、事业发展目标或政府发展战略、特定目标，在基本支出之外编制的年度支出计划。
　　（七）“三公”经费：是与市级财政有经费领拨关系的部门及其下属预算单位使用市级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
　　（八）机关运行经费：指行政单位和参照公务员法管理的事业单位使用一般公共预算财政拨款安排的基本支出中的日常公用经费支出。
　　</t>
  </si>
  <si>
    <t>部门编制说明</t>
  </si>
  <si>
    <t xml:space="preserve">    2024年，上海市公安局崇明分局收入预算84094.19万元，其中：财政拨款收入84094.19万元，比2023年预算减少6501.62万元。支出预算84094.19万元，其中：财政拨款支出预算84094.19万元，比2023年预算减少6501.62万元。财政拨款支出预算中，一般公共预算拨款支出预算84094.19万元，比2023年预算减少6501.62万元；政府性基金拨款支出预算0万元，与2023年预算持平；国有资本经营预算拨款支出预算为0万元。财政拨款支出主要内容如下：　　</t>
  </si>
  <si>
    <t xml:space="preserve">    1.“2040201行政运行”科目42486.31万元，主要用于人员支出、公用支出等支出。</t>
  </si>
  <si>
    <t xml:space="preserve">    2.“2040202一般行政管理事务”科目11948.76元，主要用于机关行政管理事务支出。</t>
  </si>
  <si>
    <t xml:space="preserve">    3.“2040219信息化建设”5266.02万元，主要用于信息化建设支出。</t>
  </si>
  <si>
    <t xml:space="preserve">    4.“2040220执法办案”科目2786.11万元，主要用于刑事侦查、经济犯罪侦查、出入境管理、禁毒管理、居民身份证管理、网络运行及维护和警犬繁育及训养支出。</t>
  </si>
  <si>
    <t xml:space="preserve">    5.“2040250事业运行”169.93万元，主要用于事业人员支出。</t>
  </si>
  <si>
    <t xml:space="preserve">    6.“2080501行政单位离退休”1397.39万元，主要用于行政单位离退休人员支出。</t>
  </si>
  <si>
    <t xml:space="preserve">    7.“2080502事业单位离退休”3.66万元，主要用于事业单位离退休人员支出。</t>
  </si>
  <si>
    <t xml:space="preserve">    8.“2080505机关事业单位基本养老保险缴费支出”4213.53万元，主要用于单位基本养老保险缴费支出。</t>
  </si>
  <si>
    <t xml:space="preserve">    9.“2080506机关事业单位职业年金缴费支出”2106.76万元，主要用于单位职业年金缴费支出。</t>
  </si>
  <si>
    <t xml:space="preserve">    10.“2080599其他行政事业单位养老支出”19.92万元，主要用于单位养老支出。</t>
  </si>
  <si>
    <t xml:space="preserve">    11.“2101101行政单位医疗”1929.27万元，主要用于行政单位医疗保险的缴纳。</t>
  </si>
  <si>
    <t xml:space="preserve">    12.“2101102事业单位医疗”15.81万元，主要用于事业单位医疗保险的缴纳。</t>
  </si>
  <si>
    <t xml:space="preserve">    13.“2210201住房公积金”4797.52万元，主要用于单位住房公积金的缴纳。</t>
  </si>
  <si>
    <t xml:space="preserve">    14.“2210203购房补贴”6953.20万元，主要用于单位购房补贴支出。</t>
  </si>
  <si>
    <t>部门预算01表</t>
  </si>
  <si>
    <t>2024年部门财务收支预算总表</t>
  </si>
  <si>
    <t>编制单位：上海市公安局崇明分局</t>
  </si>
  <si>
    <t>单位：元</t>
  </si>
  <si>
    <t>本年收入</t>
  </si>
  <si>
    <t>本年支出</t>
  </si>
  <si>
    <t>项目</t>
  </si>
  <si>
    <t>预算数</t>
  </si>
  <si>
    <t>合计</t>
  </si>
  <si>
    <t>基本支出</t>
  </si>
  <si>
    <t>项目支出</t>
  </si>
  <si>
    <t>人员经费</t>
  </si>
  <si>
    <t>公用经费</t>
  </si>
  <si>
    <t>一、财政拨款收入</t>
  </si>
  <si>
    <t>一、公共安全支出</t>
  </si>
  <si>
    <t>　　1、一般公共预算资金</t>
  </si>
  <si>
    <t>二、社会保障和就业支出</t>
  </si>
  <si>
    <t>　　2、政府性基金</t>
  </si>
  <si>
    <t>三、卫生健康支出</t>
  </si>
  <si>
    <t>　　3、国有资本经营预算</t>
  </si>
  <si>
    <t>四、住房保障支出</t>
  </si>
  <si>
    <t>二、事业收入</t>
  </si>
  <si>
    <t>三、事业单位经营收入</t>
  </si>
  <si>
    <t>四、其他收入</t>
  </si>
  <si>
    <t>收入总计</t>
  </si>
  <si>
    <t>支出总计</t>
  </si>
  <si>
    <t>部门预算02表</t>
  </si>
  <si>
    <t>2024年部门收入预算总表</t>
  </si>
  <si>
    <t>收入预算</t>
  </si>
  <si>
    <t>功能分类科目编码</t>
  </si>
  <si>
    <t>功能分类科目名称</t>
  </si>
  <si>
    <t>财政拨款收入</t>
  </si>
  <si>
    <t>事业收入</t>
  </si>
  <si>
    <t>事业单位
经营收入</t>
  </si>
  <si>
    <t>其他收入</t>
  </si>
  <si>
    <t>类</t>
  </si>
  <si>
    <t>款</t>
  </si>
  <si>
    <t>项</t>
  </si>
  <si>
    <t>204</t>
  </si>
  <si>
    <t>公共安全支出</t>
  </si>
  <si>
    <t>02</t>
  </si>
  <si>
    <t>公安</t>
  </si>
  <si>
    <t>01</t>
  </si>
  <si>
    <t>行政运行</t>
  </si>
  <si>
    <t>一般行政管理事务</t>
  </si>
  <si>
    <t>19</t>
  </si>
  <si>
    <t>信息化建设</t>
  </si>
  <si>
    <t>20</t>
  </si>
  <si>
    <t>执法办案</t>
  </si>
  <si>
    <t>50</t>
  </si>
  <si>
    <t>事业运行</t>
  </si>
  <si>
    <t>208</t>
  </si>
  <si>
    <t>社会保障和就业支出</t>
  </si>
  <si>
    <t>05</t>
  </si>
  <si>
    <t>行政事业单位养老支出</t>
  </si>
  <si>
    <t>行政单位离退休</t>
  </si>
  <si>
    <t>事业单位离退休</t>
  </si>
  <si>
    <t>机关事业单位基本养老保险缴费支出</t>
  </si>
  <si>
    <t>06</t>
  </si>
  <si>
    <t>机关事业单位职业年金缴费支出</t>
  </si>
  <si>
    <t>99</t>
  </si>
  <si>
    <t>其他行政事业单位养老支出</t>
  </si>
  <si>
    <t>210</t>
  </si>
  <si>
    <t>卫生健康支出</t>
  </si>
  <si>
    <t>11</t>
  </si>
  <si>
    <t>行政事业单位医疗</t>
  </si>
  <si>
    <t>行政单位医疗</t>
  </si>
  <si>
    <t>事业单位医疗</t>
  </si>
  <si>
    <t>221</t>
  </si>
  <si>
    <t>住房保障支出</t>
  </si>
  <si>
    <t>住房改革支出</t>
  </si>
  <si>
    <t>住房公积金</t>
  </si>
  <si>
    <t>03</t>
  </si>
  <si>
    <t>购房补贴</t>
  </si>
  <si>
    <t>部门预算03表</t>
  </si>
  <si>
    <t>2024年部门支出预算总表</t>
  </si>
  <si>
    <t>支出预算</t>
  </si>
  <si>
    <t>部门预算04表</t>
  </si>
  <si>
    <t>2024年部门财政拨款收支预算总表</t>
  </si>
  <si>
    <t>财政拨款支出</t>
  </si>
  <si>
    <t>一般公共预算</t>
  </si>
  <si>
    <t>政府性基金预算</t>
  </si>
  <si>
    <t>国有资本经营预算</t>
  </si>
  <si>
    <t>一、一般公共预算资金</t>
  </si>
  <si>
    <t>二、政府性基金</t>
  </si>
  <si>
    <t>三、国有资本经营预算</t>
  </si>
  <si>
    <t>部门预算05表</t>
  </si>
  <si>
    <t>2024年部门财政拨款支出预算表</t>
  </si>
  <si>
    <t>部门预算06表</t>
  </si>
  <si>
    <t>2024年部门一般公共预算支出功能分类预算表</t>
  </si>
  <si>
    <t>一般公共预算支出</t>
  </si>
  <si>
    <t>部门预算07表</t>
  </si>
  <si>
    <t>2024年部门政府性基金预算支出功能分类预算表</t>
  </si>
  <si>
    <t>政府性基金预算支出</t>
  </si>
  <si>
    <r>
      <rPr>
        <sz val="10"/>
        <rFont val="宋体"/>
        <charset val="134"/>
      </rPr>
      <t>注：</t>
    </r>
    <r>
      <rPr>
        <sz val="10"/>
        <rFont val="Calibri"/>
        <charset val="134"/>
      </rPr>
      <t>2024</t>
    </r>
    <r>
      <rPr>
        <sz val="10"/>
        <rFont val="宋体"/>
        <charset val="134"/>
      </rPr>
      <t>年未安排政府性基金预算，故本表无数据。</t>
    </r>
  </si>
  <si>
    <t>部门预算08表</t>
  </si>
  <si>
    <t>2024年部门国有资本经营预算支出功能分类预算表</t>
  </si>
  <si>
    <t>国有资本经营预算支出</t>
  </si>
  <si>
    <r>
      <rPr>
        <sz val="10"/>
        <rFont val="宋体"/>
        <charset val="134"/>
      </rPr>
      <t>注：</t>
    </r>
    <r>
      <rPr>
        <sz val="10"/>
        <rFont val="Calibri"/>
        <charset val="134"/>
      </rPr>
      <t>2024</t>
    </r>
    <r>
      <rPr>
        <sz val="10"/>
        <rFont val="宋体"/>
        <charset val="134"/>
      </rPr>
      <t>年未安排国有资本经营预算，故本表无数据。</t>
    </r>
  </si>
  <si>
    <t>部门预算09表</t>
  </si>
  <si>
    <t>2024年部门一般公共预算基本支出部门预算经济分类预算表</t>
  </si>
  <si>
    <t>一般公共预算基本支出</t>
  </si>
  <si>
    <t>经济分类科目编码</t>
  </si>
  <si>
    <t>部门经济分类科目名称</t>
  </si>
  <si>
    <t>301</t>
  </si>
  <si>
    <t>工资福利支出</t>
  </si>
  <si>
    <t>基本工资</t>
  </si>
  <si>
    <t>津贴补贴</t>
  </si>
  <si>
    <t>奖金</t>
  </si>
  <si>
    <t>07</t>
  </si>
  <si>
    <t>绩效工资</t>
  </si>
  <si>
    <t>08</t>
  </si>
  <si>
    <t>机关事业单位基本养老保险缴费</t>
  </si>
  <si>
    <t>09</t>
  </si>
  <si>
    <t>职业年金缴费</t>
  </si>
  <si>
    <t>10</t>
  </si>
  <si>
    <t>职工基本医疗保险缴费</t>
  </si>
  <si>
    <t>12</t>
  </si>
  <si>
    <t>其他社会保障缴费</t>
  </si>
  <si>
    <t>13</t>
  </si>
  <si>
    <t>其他工资福利支出</t>
  </si>
  <si>
    <t>302</t>
  </si>
  <si>
    <t>商品和服务支出</t>
  </si>
  <si>
    <t>办公费</t>
  </si>
  <si>
    <t>印刷费</t>
  </si>
  <si>
    <t>咨询费</t>
  </si>
  <si>
    <t>04</t>
  </si>
  <si>
    <t>手续费</t>
  </si>
  <si>
    <t>水费</t>
  </si>
  <si>
    <t>电费</t>
  </si>
  <si>
    <t>邮电费</t>
  </si>
  <si>
    <t>物业管理费</t>
  </si>
  <si>
    <t>差旅费</t>
  </si>
  <si>
    <t>因公出国（境）费用</t>
  </si>
  <si>
    <t>维修(护)费</t>
  </si>
  <si>
    <t>14</t>
  </si>
  <si>
    <t>租赁费</t>
  </si>
  <si>
    <t>15</t>
  </si>
  <si>
    <t>会议费</t>
  </si>
  <si>
    <t>16</t>
  </si>
  <si>
    <t>培训费</t>
  </si>
  <si>
    <t>17</t>
  </si>
  <si>
    <t>公务接待费</t>
  </si>
  <si>
    <t>26</t>
  </si>
  <si>
    <t>劳务费</t>
  </si>
  <si>
    <t>28</t>
  </si>
  <si>
    <t>工会经费</t>
  </si>
  <si>
    <t>29</t>
  </si>
  <si>
    <t>福利费</t>
  </si>
  <si>
    <t>31</t>
  </si>
  <si>
    <t>公务用车运行维护费</t>
  </si>
  <si>
    <t>39</t>
  </si>
  <si>
    <t>其他交通费用</t>
  </si>
  <si>
    <t>其他商品和服务支出</t>
  </si>
  <si>
    <t>303</t>
  </si>
  <si>
    <t>对个人和家庭的补助</t>
  </si>
  <si>
    <t>离休费</t>
  </si>
  <si>
    <t>退休费</t>
  </si>
  <si>
    <t>部门预算11表</t>
  </si>
  <si>
    <t>2024年部门“三公”经费和机关运行经费预算表</t>
  </si>
  <si>
    <t>单位:万元</t>
  </si>
  <si>
    <t>“三公”经费预算数</t>
  </si>
  <si>
    <t>机关运行经费预算数</t>
  </si>
  <si>
    <t>因公出国(境)费</t>
  </si>
  <si>
    <t>公务用车购置及运行费</t>
  </si>
  <si>
    <t>小计</t>
  </si>
  <si>
    <t>购置费</t>
  </si>
  <si>
    <t>运行费</t>
  </si>
  <si>
    <t>其他相关情况说明</t>
  </si>
  <si>
    <t>一、2024年“三公”经费预算情况说明
　　2024年“三公”经费预算数为1781.73万元，比2023年预算减少232.64万元其中：
　　（一）因公出国（境）费6.00万元，与2023年预算持平。
　　（二）公务用车购置及运行费1761.98万元，比2023年预算减少232.64万元，主要原因是警用车辆报废更新减少。其中：公务用车购置费250.48万元，比2023年预算减少275.01万元，主要原因是按照警用车辆实际报废数更新；公务用车运行费1,511.50万元，比2023年预算增加42.37万元，主要原因是根据警用车辆数量安排公务用车运行维护费。
　　（三）公务接待费13.75万元，与2023年预算持平。
二、机关运行经费预算
　　2024年上海市公安局崇明分局财政拨款的机关运行经费预算为7419.73万元。
        三、政府采购预算情况
　　2024年度本单位政府采购预算9748.21万元，其中：政府采购货物预算229.72万元、政府采购服务预算9518.49万元。 
       2024年本部门面向中小企业预留政府采购项目预算金额2925.10万元，其中，预留给小型和微型企业的政府采购项目预算为1760.92万元。 
四、绩效目标设置情况
　　 按照本区预算绩效管理工作的总体要求，本部门开展了2024年项目预算绩效目标编报工作，编报绩效目标的项目9个，涉及预算资金20000.89万元。
五、国有资产占有使用情况
     截至2023年8月31日，本部门共有车辆340辆，其中：执法执勤用车43辆、特种专业技术用车297辆。
     2024年部门预算安排购置车辆18辆，其中：特种专业技术用车18辆。</t>
  </si>
  <si>
    <t xml:space="preserve">专业设备购置及更新  
</t>
  </si>
  <si>
    <t xml:space="preserve"> 一、项目概述</t>
  </si>
  <si>
    <t xml:space="preserve">
     1、项目的总体情况：上海市公安局崇明分局警保职能部门是本单位执法执勤用车使用管理的牵头部门，具体负责本单位执法执勤用车的使用管理。
崇明分局对符合报废条件，使用年限长、车况差的车辆进行更新，以保证公安部门执法执勤工作的正常开展。
</t>
  </si>
  <si>
    <t xml:space="preserve">     2、立项目的：本项目通过购置、更新警用车辆，发挥公安装备对保障、服务公安中心工作的重要职责，提高崇明区公安部门作战能力，有效地制止违法犯罪行为，在打击犯罪分子的同时保护民警的人身安全。</t>
  </si>
  <si>
    <t xml:space="preserve"> 二、立项依据</t>
  </si>
  <si>
    <t xml:space="preserve">     1、本项目立项依据:1、警务保障处的工作职责。2、上海市公安局崇明分局的机构职能。</t>
  </si>
  <si>
    <t xml:space="preserve"> 三、实施主体</t>
  </si>
  <si>
    <t xml:space="preserve">    1、责任主体:崇明分局警保处，职责：本单位执法执勤用车使用管理的牵头部门，具体负责本单位执法执勤用车的使用管理。</t>
  </si>
  <si>
    <t xml:space="preserve"> 四、实施方案</t>
  </si>
  <si>
    <t xml:space="preserve">     1、实施阶段：崇明分局警保处在收到项目采购批复文件后，在政府采购网上，通过政府采购目录与相关车型供货商签订供货合同，由其按照规定的品牌、型号和排量供货。</t>
  </si>
  <si>
    <t xml:space="preserve">     2、实施内容：崇明分局在收到车辆时，对车辆进行验收，并在上海市政府采购电子平台上出具了履约验收单。使用单位（部门）依据分局资产管理员开具的资产入库单记账，并将固定资产条形码标签贴至该项固定资产。</t>
  </si>
  <si>
    <t xml:space="preserve"> 五、实施周期</t>
  </si>
  <si>
    <t xml:space="preserve">    项目实施周期：2024年1月1日——2024年12月31日</t>
  </si>
  <si>
    <t xml:space="preserve"> 六、年度预算安排</t>
  </si>
  <si>
    <t xml:space="preserve">    1、项目年度财政资金预算安排金额：2504800元</t>
  </si>
  <si>
    <t xml:space="preserve">    2、项目年度财政资金预算安排使用内容：专业设备购置及更新 </t>
  </si>
  <si>
    <t xml:space="preserve"> 七、绩效目标</t>
  </si>
  <si>
    <t xml:space="preserve">    详见单位的项目绩效目标表</t>
  </si>
  <si>
    <t>专业设备运行维护经费</t>
  </si>
  <si>
    <t xml:space="preserve">     1、项目的总体情况：面临不断提升的科技发展水平和现代化社会治理、案件侦查要求，我国公安机构亦加强了相关信息化建设速度。上海市公安局崇明分局科技科，科室职责包括公安局科技和信息化项目及科技成果的推广、信息系统和设施设备的运行管理、通信网络的安全防护和发展建设等工作。通过向专业的社会服务机构购买维保、安全检查、设备维护等服务，保障崇明公安局监控网络、办公网络的正常运作，确保信息数据的顺利传递和存储，为本区公安部门的办公、办案提供可靠的网络通信保障。</t>
  </si>
  <si>
    <t xml:space="preserve">     2、立项目的：上海市公安局崇明分局通过向专业的社会服务机构租赁系统、设备维保服务，保障上海市公安局崇明分局的科技和信息化系统正常运作，为其办公、办案提供可靠的系统服务和设备运行保障。</t>
  </si>
  <si>
    <t xml:space="preserve">     1、本项目立项依据：1、科技管理科的科室工作职责。2、上海市公安局崇明分局的机构职能。</t>
  </si>
  <si>
    <t xml:space="preserve">     1、责任主体：上海市公安局崇明分局科技管理科，职责：承担上海市公安局崇明分局信息通信网络设备的建设发展、运行维护等责任，统筹管理其他业务条线的信息化建设、运行和维护责任。</t>
  </si>
  <si>
    <t xml:space="preserve">     1、实施阶段：通过向专业的社会服务机构购买系统和设备的维保服务，保障崇明公安局的科技和信息化系统及设备能够正常运作，为本区公安部门的办公、办案提供可靠的系统服务和设备运行保障，为本局民警提供可靠的业务装备物资保障。</t>
  </si>
  <si>
    <t xml:space="preserve">     2、实施内容：按计划完成维保合同签订工作；要求服务机构按合同规定定期开展维护检测等服务；崇明分局民警对信息化系统和设备的运行状况满意度超过90%。</t>
  </si>
  <si>
    <t xml:space="preserve">    1、项目年度财政资金预算安排金额：52,660,173元</t>
  </si>
  <si>
    <t xml:space="preserve">    2、项目年度财政资金预算安排使用内容：专业设备运行维护经费</t>
  </si>
  <si>
    <t xml:space="preserve">   详见单位的项目绩效目标表</t>
  </si>
</sst>
</file>

<file path=xl/styles.xml><?xml version="1.0" encoding="utf-8"?>
<styleSheet xmlns="http://schemas.openxmlformats.org/spreadsheetml/2006/main">
  <numFmts count="7">
    <numFmt numFmtId="176" formatCode="[=0]&quot;&quot;;#,##0.00"/>
    <numFmt numFmtId="177" formatCode="[=0]&quot;&quot;;#,##0.00&quot;&quot;"/>
    <numFmt numFmtId="44" formatCode="_ &quot;￥&quot;* #,##0.00_ ;_ &quot;￥&quot;* \-#,##0.00_ ;_ &quot;￥&quot;* &quot;-&quot;??_ ;_ @_ "/>
    <numFmt numFmtId="42" formatCode="_ &quot;￥&quot;* #,##0_ ;_ &quot;￥&quot;* \-#,##0_ ;_ &quot;￥&quot;* &quot;-&quot;_ ;_ @_ "/>
    <numFmt numFmtId="178" formatCode="[=0]&quot;&quot;;#,##0"/>
    <numFmt numFmtId="41" formatCode="_ * #,##0_ ;_ * \-#,##0_ ;_ * &quot;-&quot;_ ;_ @_ "/>
    <numFmt numFmtId="43" formatCode="_ * #,##0.00_ ;_ * \-#,##0.00_ ;_ * &quot;-&quot;??_ ;_ @_ "/>
  </numFmts>
  <fonts count="47">
    <font>
      <sz val="10"/>
      <name val="Calibri"/>
      <charset val="134"/>
    </font>
    <font>
      <sz val="11"/>
      <color indexed="8"/>
      <name val="宋体"/>
      <charset val="134"/>
      <scheme val="minor"/>
    </font>
    <font>
      <b/>
      <sz val="12"/>
      <color indexed="8"/>
      <name val="SimSun"/>
      <charset val="134"/>
    </font>
    <font>
      <b/>
      <sz val="10"/>
      <color indexed="8"/>
      <name val="SimSun"/>
      <charset val="134"/>
    </font>
    <font>
      <sz val="10"/>
      <color indexed="8"/>
      <name val="SimSun"/>
      <charset val="134"/>
    </font>
    <font>
      <sz val="11"/>
      <color indexed="8"/>
      <name val="宋体"/>
      <charset val="1"/>
      <scheme val="minor"/>
    </font>
    <font>
      <sz val="18"/>
      <name val="宋体"/>
      <charset val="134"/>
    </font>
    <font>
      <sz val="12"/>
      <name val="宋体"/>
      <charset val="134"/>
    </font>
    <font>
      <sz val="12"/>
      <color rgb="FF000100"/>
      <name val="宋体"/>
      <charset val="134"/>
    </font>
    <font>
      <sz val="10"/>
      <name val="宋体"/>
      <charset val="134"/>
    </font>
    <font>
      <sz val="11"/>
      <name val="宋体"/>
      <charset val="134"/>
    </font>
    <font>
      <sz val="12"/>
      <color indexed="8"/>
      <name val="宋体"/>
      <charset val="134"/>
    </font>
    <font>
      <sz val="12"/>
      <color rgb="FF000000"/>
      <name val="宋体"/>
      <charset val="134"/>
    </font>
    <font>
      <sz val="20"/>
      <color rgb="FF000000"/>
      <name val="宋体"/>
      <charset val="134"/>
    </font>
    <font>
      <sz val="18"/>
      <color rgb="FF000000"/>
      <name val="宋体"/>
      <charset val="134"/>
    </font>
    <font>
      <sz val="14"/>
      <name val="宋体"/>
      <charset val="134"/>
    </font>
    <font>
      <sz val="14"/>
      <color rgb="FF000000"/>
      <name val="宋体"/>
      <charset val="134"/>
    </font>
    <font>
      <b/>
      <sz val="14"/>
      <color rgb="FF000000"/>
      <name val="宋体"/>
      <charset val="134"/>
    </font>
    <font>
      <b/>
      <sz val="18"/>
      <name val="宋体"/>
      <charset val="134"/>
    </font>
    <font>
      <b/>
      <sz val="36"/>
      <color rgb="FF000000"/>
      <name val="宋体"/>
      <charset val="134"/>
    </font>
    <font>
      <b/>
      <sz val="36"/>
      <color indexed="8"/>
      <name val="楷体_GB2312"/>
      <charset val="134"/>
    </font>
    <font>
      <sz val="22"/>
      <name val="楷体"/>
      <charset val="134"/>
    </font>
    <font>
      <sz val="18"/>
      <color rgb="FF000000"/>
      <name val="楷体"/>
      <charset val="134"/>
    </font>
    <font>
      <sz val="10"/>
      <color rgb="FF000000"/>
      <name val="宋体"/>
      <charset val="134"/>
    </font>
    <font>
      <sz val="16"/>
      <color rgb="FF000000"/>
      <name val="宋体"/>
      <charset val="134"/>
    </font>
    <font>
      <b/>
      <sz val="14"/>
      <name val="宋体"/>
      <charset val="134"/>
    </font>
    <font>
      <sz val="11"/>
      <color theme="1"/>
      <name val="宋体"/>
      <charset val="0"/>
      <scheme val="minor"/>
    </font>
    <font>
      <sz val="11"/>
      <color theme="0"/>
      <name val="宋体"/>
      <charset val="0"/>
      <scheme val="minor"/>
    </font>
    <font>
      <sz val="11"/>
      <color rgb="FFFA7D00"/>
      <name val="宋体"/>
      <charset val="0"/>
      <scheme val="minor"/>
    </font>
    <font>
      <sz val="11"/>
      <color rgb="FFFF0000"/>
      <name val="宋体"/>
      <charset val="0"/>
      <scheme val="minor"/>
    </font>
    <font>
      <b/>
      <sz val="18"/>
      <color theme="3"/>
      <name val="宋体"/>
      <charset val="134"/>
      <scheme val="minor"/>
    </font>
    <font>
      <u/>
      <sz val="11"/>
      <color rgb="FF0000FF"/>
      <name val="宋体"/>
      <charset val="0"/>
      <scheme val="minor"/>
    </font>
    <font>
      <sz val="11"/>
      <color theme="1"/>
      <name val="宋体"/>
      <charset val="134"/>
      <scheme val="minor"/>
    </font>
    <font>
      <i/>
      <sz val="11"/>
      <color rgb="FF7F7F7F"/>
      <name val="宋体"/>
      <charset val="0"/>
      <scheme val="minor"/>
    </font>
    <font>
      <b/>
      <sz val="11"/>
      <color rgb="FF3F3F3F"/>
      <name val="宋体"/>
      <charset val="0"/>
      <scheme val="minor"/>
    </font>
    <font>
      <b/>
      <sz val="11"/>
      <color rgb="FFFFFFFF"/>
      <name val="宋体"/>
      <charset val="0"/>
      <scheme val="minor"/>
    </font>
    <font>
      <u/>
      <sz val="11"/>
      <color rgb="FF800080"/>
      <name val="宋体"/>
      <charset val="0"/>
      <scheme val="minor"/>
    </font>
    <font>
      <sz val="10"/>
      <name val="Arial"/>
      <charset val="134"/>
    </font>
    <font>
      <sz val="11"/>
      <color rgb="FF9C0006"/>
      <name val="宋体"/>
      <charset val="0"/>
      <scheme val="minor"/>
    </font>
    <font>
      <b/>
      <sz val="13"/>
      <color theme="3"/>
      <name val="宋体"/>
      <charset val="134"/>
      <scheme val="minor"/>
    </font>
    <font>
      <b/>
      <sz val="11"/>
      <color theme="3"/>
      <name val="宋体"/>
      <charset val="134"/>
      <scheme val="minor"/>
    </font>
    <font>
      <sz val="11"/>
      <color rgb="FF006100"/>
      <name val="宋体"/>
      <charset val="0"/>
      <scheme val="minor"/>
    </font>
    <font>
      <b/>
      <sz val="15"/>
      <color theme="3"/>
      <name val="宋体"/>
      <charset val="134"/>
      <scheme val="minor"/>
    </font>
    <font>
      <b/>
      <sz val="11"/>
      <color rgb="FFFA7D00"/>
      <name val="宋体"/>
      <charset val="0"/>
      <scheme val="minor"/>
    </font>
    <font>
      <sz val="11"/>
      <color rgb="FF9C6500"/>
      <name val="宋体"/>
      <charset val="0"/>
      <scheme val="minor"/>
    </font>
    <font>
      <b/>
      <sz val="11"/>
      <color theme="1"/>
      <name val="宋体"/>
      <charset val="0"/>
      <scheme val="minor"/>
    </font>
    <font>
      <sz val="11"/>
      <color rgb="FF3F3F76"/>
      <name val="宋体"/>
      <charset val="0"/>
      <scheme val="minor"/>
    </font>
  </fonts>
  <fills count="34">
    <fill>
      <patternFill patternType="none"/>
    </fill>
    <fill>
      <patternFill patternType="gray125"/>
    </fill>
    <fill>
      <patternFill patternType="solid">
        <fgColor rgb="FFD8D8D8"/>
        <bgColor indexed="64"/>
      </patternFill>
    </fill>
    <fill>
      <patternFill patternType="solid">
        <fgColor theme="4" tint="0.599993896298105"/>
        <bgColor indexed="64"/>
      </patternFill>
    </fill>
    <fill>
      <patternFill patternType="solid">
        <fgColor theme="8" tint="0.599993896298105"/>
        <bgColor indexed="64"/>
      </patternFill>
    </fill>
    <fill>
      <patternFill patternType="solid">
        <fgColor theme="8"/>
        <bgColor indexed="64"/>
      </patternFill>
    </fill>
    <fill>
      <patternFill patternType="solid">
        <fgColor theme="9" tint="0.599993896298105"/>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rgb="FFF2F2F2"/>
        <bgColor indexed="64"/>
      </patternFill>
    </fill>
    <fill>
      <patternFill patternType="solid">
        <fgColor rgb="FFA5A5A5"/>
        <bgColor indexed="64"/>
      </patternFill>
    </fill>
    <fill>
      <patternFill patternType="solid">
        <fgColor rgb="FFFFC7CE"/>
        <bgColor indexed="64"/>
      </patternFill>
    </fill>
    <fill>
      <patternFill patternType="solid">
        <fgColor theme="4" tint="0.799981688894314"/>
        <bgColor indexed="64"/>
      </patternFill>
    </fill>
    <fill>
      <patternFill patternType="solid">
        <fgColor rgb="FFC6EFCE"/>
        <bgColor indexed="64"/>
      </patternFill>
    </fill>
    <fill>
      <patternFill patternType="solid">
        <fgColor theme="8" tint="0.799981688894314"/>
        <bgColor indexed="64"/>
      </patternFill>
    </fill>
    <fill>
      <patternFill patternType="solid">
        <fgColor theme="5" tint="0.399975585192419"/>
        <bgColor indexed="64"/>
      </patternFill>
    </fill>
    <fill>
      <patternFill patternType="solid">
        <fgColor theme="4"/>
        <bgColor indexed="64"/>
      </patternFill>
    </fill>
    <fill>
      <patternFill patternType="solid">
        <fgColor theme="5"/>
        <bgColor indexed="64"/>
      </patternFill>
    </fill>
    <fill>
      <patternFill patternType="solid">
        <fgColor rgb="FFFFEB9C"/>
        <bgColor indexed="64"/>
      </patternFill>
    </fill>
    <fill>
      <patternFill patternType="solid">
        <fgColor theme="6" tint="0.799981688894314"/>
        <bgColor indexed="64"/>
      </patternFill>
    </fill>
    <fill>
      <patternFill patternType="solid">
        <fgColor theme="6"/>
        <bgColor indexed="64"/>
      </patternFill>
    </fill>
    <fill>
      <patternFill patternType="solid">
        <fgColor theme="8" tint="0.399975585192419"/>
        <bgColor indexed="64"/>
      </patternFill>
    </fill>
    <fill>
      <patternFill patternType="solid">
        <fgColor theme="9" tint="0.399975585192419"/>
        <bgColor indexed="64"/>
      </patternFill>
    </fill>
    <fill>
      <patternFill patternType="solid">
        <fgColor theme="6" tint="0.599993896298105"/>
        <bgColor indexed="64"/>
      </patternFill>
    </fill>
    <fill>
      <patternFill patternType="solid">
        <fgColor theme="9"/>
        <bgColor indexed="64"/>
      </patternFill>
    </fill>
    <fill>
      <patternFill patternType="solid">
        <fgColor theme="7" tint="0.399975585192419"/>
        <bgColor indexed="64"/>
      </patternFill>
    </fill>
    <fill>
      <patternFill patternType="solid">
        <fgColor rgb="FFFFCC99"/>
        <bgColor indexed="64"/>
      </patternFill>
    </fill>
    <fill>
      <patternFill patternType="solid">
        <fgColor theme="7"/>
        <bgColor indexed="64"/>
      </patternFill>
    </fill>
    <fill>
      <patternFill patternType="solid">
        <fgColor theme="7" tint="0.799981688894314"/>
        <bgColor indexed="64"/>
      </patternFill>
    </fill>
    <fill>
      <patternFill patternType="solid">
        <fgColor rgb="FFFFFFCC"/>
        <bgColor indexed="64"/>
      </patternFill>
    </fill>
    <fill>
      <patternFill patternType="solid">
        <fgColor theme="4" tint="0.399975585192419"/>
        <bgColor indexed="64"/>
      </patternFill>
    </fill>
  </fills>
  <borders count="13">
    <border>
      <left/>
      <right/>
      <top/>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s>
  <cellStyleXfs count="51">
    <xf numFmtId="0" fontId="0" fillId="0" borderId="0"/>
    <xf numFmtId="0" fontId="37" fillId="0" borderId="0"/>
    <xf numFmtId="0" fontId="27" fillId="25" borderId="0" applyNumberFormat="false" applyBorder="false" applyAlignment="false" applyProtection="false">
      <alignment vertical="center"/>
    </xf>
    <xf numFmtId="0" fontId="26" fillId="31" borderId="0" applyNumberFormat="false" applyBorder="false" applyAlignment="false" applyProtection="false">
      <alignment vertical="center"/>
    </xf>
    <xf numFmtId="0" fontId="27" fillId="30" borderId="0" applyNumberFormat="false" applyBorder="false" applyAlignment="false" applyProtection="false">
      <alignment vertical="center"/>
    </xf>
    <xf numFmtId="0" fontId="46" fillId="29" borderId="10" applyNumberFormat="false" applyAlignment="false" applyProtection="false">
      <alignment vertical="center"/>
    </xf>
    <xf numFmtId="0" fontId="26" fillId="26" borderId="0" applyNumberFormat="false" applyBorder="false" applyAlignment="false" applyProtection="false">
      <alignment vertical="center"/>
    </xf>
    <xf numFmtId="0" fontId="26" fillId="22" borderId="0" applyNumberFormat="false" applyBorder="false" applyAlignment="false" applyProtection="false">
      <alignment vertical="center"/>
    </xf>
    <xf numFmtId="44" fontId="32" fillId="0" borderId="0" applyFont="false" applyFill="false" applyBorder="false" applyAlignment="false" applyProtection="false">
      <alignment vertical="center"/>
    </xf>
    <xf numFmtId="0" fontId="27" fillId="23" borderId="0" applyNumberFormat="false" applyBorder="false" applyAlignment="false" applyProtection="false">
      <alignment vertical="center"/>
    </xf>
    <xf numFmtId="9" fontId="32" fillId="0" borderId="0" applyFont="false" applyFill="false" applyBorder="false" applyAlignment="false" applyProtection="false">
      <alignment vertical="center"/>
    </xf>
    <xf numFmtId="0" fontId="27" fillId="18" borderId="0" applyNumberFormat="false" applyBorder="false" applyAlignment="false" applyProtection="false">
      <alignment vertical="center"/>
    </xf>
    <xf numFmtId="0" fontId="27" fillId="24" borderId="0" applyNumberFormat="false" applyBorder="false" applyAlignment="false" applyProtection="false">
      <alignment vertical="center"/>
    </xf>
    <xf numFmtId="0" fontId="27" fillId="20" borderId="0" applyNumberFormat="false" applyBorder="false" applyAlignment="false" applyProtection="false">
      <alignment vertical="center"/>
    </xf>
    <xf numFmtId="0" fontId="27" fillId="33" borderId="0" applyNumberFormat="false" applyBorder="false" applyAlignment="false" applyProtection="false">
      <alignment vertical="center"/>
    </xf>
    <xf numFmtId="0" fontId="27" fillId="28" borderId="0" applyNumberFormat="false" applyBorder="false" applyAlignment="false" applyProtection="false">
      <alignment vertical="center"/>
    </xf>
    <xf numFmtId="0" fontId="43" fillId="12" borderId="10" applyNumberFormat="false" applyAlignment="false" applyProtection="false">
      <alignment vertical="center"/>
    </xf>
    <xf numFmtId="0" fontId="27" fillId="19" borderId="0" applyNumberFormat="false" applyBorder="false" applyAlignment="false" applyProtection="false">
      <alignment vertical="center"/>
    </xf>
    <xf numFmtId="0" fontId="44" fillId="21" borderId="0" applyNumberFormat="false" applyBorder="false" applyAlignment="false" applyProtection="false">
      <alignment vertical="center"/>
    </xf>
    <xf numFmtId="0" fontId="26" fillId="17" borderId="0" applyNumberFormat="false" applyBorder="false" applyAlignment="false" applyProtection="false">
      <alignment vertical="center"/>
    </xf>
    <xf numFmtId="0" fontId="41" fillId="16" borderId="0" applyNumberFormat="false" applyBorder="false" applyAlignment="false" applyProtection="false">
      <alignment vertical="center"/>
    </xf>
    <xf numFmtId="0" fontId="26" fillId="15" borderId="0" applyNumberFormat="false" applyBorder="false" applyAlignment="false" applyProtection="false">
      <alignment vertical="center"/>
    </xf>
    <xf numFmtId="0" fontId="45" fillId="0" borderId="11" applyNumberFormat="false" applyFill="false" applyAlignment="false" applyProtection="false">
      <alignment vertical="center"/>
    </xf>
    <xf numFmtId="0" fontId="38" fillId="14" borderId="0" applyNumberFormat="false" applyBorder="false" applyAlignment="false" applyProtection="false">
      <alignment vertical="center"/>
    </xf>
    <xf numFmtId="0" fontId="35" fillId="13" borderId="7" applyNumberFormat="false" applyAlignment="false" applyProtection="false">
      <alignment vertical="center"/>
    </xf>
    <xf numFmtId="0" fontId="34" fillId="12" borderId="6" applyNumberFormat="false" applyAlignment="false" applyProtection="false">
      <alignment vertical="center"/>
    </xf>
    <xf numFmtId="0" fontId="42" fillId="0" borderId="8" applyNumberFormat="false" applyFill="false" applyAlignment="false" applyProtection="false">
      <alignment vertical="center"/>
    </xf>
    <xf numFmtId="0" fontId="33" fillId="0" borderId="0" applyNumberFormat="false" applyFill="false" applyBorder="false" applyAlignment="false" applyProtection="false">
      <alignment vertical="center"/>
    </xf>
    <xf numFmtId="0" fontId="26" fillId="11" borderId="0" applyNumberFormat="false" applyBorder="false" applyAlignment="false" applyProtection="false">
      <alignment vertical="center"/>
    </xf>
    <xf numFmtId="0" fontId="40" fillId="0" borderId="0" applyNumberFormat="false" applyFill="false" applyBorder="false" applyAlignment="false" applyProtection="false">
      <alignment vertical="center"/>
    </xf>
    <xf numFmtId="42" fontId="32" fillId="0" borderId="0" applyFont="false" applyFill="false" applyBorder="false" applyAlignment="false" applyProtection="false">
      <alignment vertical="center"/>
    </xf>
    <xf numFmtId="0" fontId="26" fillId="10" borderId="0" applyNumberFormat="false" applyBorder="false" applyAlignment="false" applyProtection="false">
      <alignment vertical="center"/>
    </xf>
    <xf numFmtId="43" fontId="32" fillId="0" borderId="0" applyFont="false" applyFill="false" applyBorder="false" applyAlignment="false" applyProtection="false">
      <alignment vertical="center"/>
    </xf>
    <xf numFmtId="0" fontId="36" fillId="0" borderId="0" applyNumberFormat="false" applyFill="false" applyBorder="false" applyAlignment="false" applyProtection="false">
      <alignment vertical="center"/>
    </xf>
    <xf numFmtId="0" fontId="30" fillId="0" borderId="0" applyNumberFormat="false" applyFill="false" applyBorder="false" applyAlignment="false" applyProtection="false">
      <alignment vertical="center"/>
    </xf>
    <xf numFmtId="0" fontId="26" fillId="8" borderId="0" applyNumberFormat="false" applyBorder="false" applyAlignment="false" applyProtection="false">
      <alignment vertical="center"/>
    </xf>
    <xf numFmtId="0" fontId="29" fillId="0" borderId="0" applyNumberFormat="false" applyFill="false" applyBorder="false" applyAlignment="false" applyProtection="false">
      <alignment vertical="center"/>
    </xf>
    <xf numFmtId="0" fontId="27" fillId="7" borderId="0" applyNumberFormat="false" applyBorder="false" applyAlignment="false" applyProtection="false">
      <alignment vertical="center"/>
    </xf>
    <xf numFmtId="0" fontId="32" fillId="32" borderId="12" applyNumberFormat="false" applyFont="false" applyAlignment="false" applyProtection="false">
      <alignment vertical="center"/>
    </xf>
    <xf numFmtId="0" fontId="26" fillId="9" borderId="0" applyNumberFormat="false" applyBorder="false" applyAlignment="false" applyProtection="false">
      <alignment vertical="center"/>
    </xf>
    <xf numFmtId="0" fontId="27" fillId="5" borderId="0" applyNumberFormat="false" applyBorder="false" applyAlignment="false" applyProtection="false">
      <alignment vertical="center"/>
    </xf>
    <xf numFmtId="0" fontId="26" fillId="6" borderId="0" applyNumberFormat="false" applyBorder="false" applyAlignment="false" applyProtection="false">
      <alignment vertical="center"/>
    </xf>
    <xf numFmtId="0" fontId="31" fillId="0" borderId="0" applyNumberFormat="false" applyFill="false" applyBorder="false" applyAlignment="false" applyProtection="false">
      <alignment vertical="center"/>
    </xf>
    <xf numFmtId="41" fontId="32" fillId="0" borderId="0" applyFont="false" applyFill="false" applyBorder="false" applyAlignment="false" applyProtection="false">
      <alignment vertical="center"/>
    </xf>
    <xf numFmtId="0" fontId="39" fillId="0" borderId="8" applyNumberFormat="false" applyFill="false" applyAlignment="false" applyProtection="false">
      <alignment vertical="center"/>
    </xf>
    <xf numFmtId="0" fontId="26" fillId="4" borderId="0" applyNumberFormat="false" applyBorder="false" applyAlignment="false" applyProtection="false">
      <alignment vertical="center"/>
    </xf>
    <xf numFmtId="0" fontId="40" fillId="0" borderId="9" applyNumberFormat="false" applyFill="false" applyAlignment="false" applyProtection="false">
      <alignment vertical="center"/>
    </xf>
    <xf numFmtId="0" fontId="27" fillId="27" borderId="0" applyNumberFormat="false" applyBorder="false" applyAlignment="false" applyProtection="false">
      <alignment vertical="center"/>
    </xf>
    <xf numFmtId="0" fontId="26" fillId="3" borderId="0" applyNumberFormat="false" applyBorder="false" applyAlignment="false" applyProtection="false">
      <alignment vertical="center"/>
    </xf>
    <xf numFmtId="0" fontId="37" fillId="0" borderId="0"/>
    <xf numFmtId="0" fontId="28" fillId="0" borderId="5" applyNumberFormat="false" applyFill="false" applyAlignment="false" applyProtection="false">
      <alignment vertical="center"/>
    </xf>
  </cellStyleXfs>
  <cellXfs count="95">
    <xf numFmtId="0" fontId="0" fillId="0" borderId="0" xfId="0" applyProtection="true">
      <protection locked="false"/>
    </xf>
    <xf numFmtId="0" fontId="1" fillId="0" borderId="0" xfId="0" applyFont="true" applyFill="true" applyAlignment="true">
      <alignment vertical="center"/>
    </xf>
    <xf numFmtId="0" fontId="2" fillId="0" borderId="0" xfId="1" applyFont="true" applyBorder="true" applyAlignment="true">
      <alignment horizontal="center" vertical="center" wrapText="true"/>
    </xf>
    <xf numFmtId="0" fontId="3" fillId="0" borderId="0" xfId="1" applyFont="true" applyBorder="true" applyAlignment="true">
      <alignment horizontal="left" vertical="center" wrapText="true"/>
    </xf>
    <xf numFmtId="0" fontId="4" fillId="0" borderId="0" xfId="1" applyFont="true" applyBorder="true" applyAlignment="true">
      <alignment horizontal="left" vertical="center" wrapText="true"/>
    </xf>
    <xf numFmtId="0" fontId="5" fillId="0" borderId="0" xfId="0" applyFont="true" applyFill="true" applyAlignment="true">
      <alignment vertical="center"/>
    </xf>
    <xf numFmtId="0" fontId="2" fillId="0" borderId="0" xfId="49" applyFont="true" applyBorder="true" applyAlignment="true">
      <alignment horizontal="center" vertical="center" wrapText="true"/>
    </xf>
    <xf numFmtId="0" fontId="3" fillId="0" borderId="0" xfId="49" applyFont="true" applyBorder="true" applyAlignment="true">
      <alignment horizontal="left" vertical="center" wrapText="true"/>
    </xf>
    <xf numFmtId="0" fontId="4" fillId="0" borderId="0" xfId="49" applyFont="true" applyBorder="true" applyAlignment="true">
      <alignment horizontal="left" vertical="center" wrapText="true"/>
    </xf>
    <xf numFmtId="0" fontId="6" fillId="0" borderId="0" xfId="0" applyNumberFormat="true" applyFont="true" applyAlignment="true" applyProtection="true">
      <alignment horizontal="center" vertical="center"/>
      <protection locked="false"/>
    </xf>
    <xf numFmtId="0" fontId="7" fillId="0" borderId="0" xfId="0" applyNumberFormat="true" applyFont="true" applyAlignment="true" applyProtection="true">
      <alignment horizontal="left" vertical="center"/>
      <protection locked="false"/>
    </xf>
    <xf numFmtId="0" fontId="7" fillId="0" borderId="0" xfId="0" applyNumberFormat="true" applyFont="true" applyAlignment="true" applyProtection="true">
      <alignment horizontal="left" vertical="top" wrapText="true"/>
      <protection locked="false"/>
    </xf>
    <xf numFmtId="0" fontId="0" fillId="0" borderId="0" xfId="0" applyFill="true" applyProtection="true">
      <protection locked="false"/>
    </xf>
    <xf numFmtId="0" fontId="6" fillId="0" borderId="0" xfId="0" applyNumberFormat="true" applyFont="true" applyFill="true" applyAlignment="true" applyProtection="true">
      <alignment horizontal="center" vertical="center"/>
      <protection locked="false"/>
    </xf>
    <xf numFmtId="0" fontId="7" fillId="2" borderId="1" xfId="0" applyNumberFormat="true" applyFont="true" applyFill="true" applyBorder="true" applyAlignment="true" applyProtection="true">
      <alignment horizontal="center" vertical="center" wrapText="true"/>
      <protection locked="false"/>
    </xf>
    <xf numFmtId="0" fontId="7" fillId="2" borderId="2" xfId="0" applyNumberFormat="true" applyFont="true" applyFill="true" applyBorder="true" applyAlignment="true" applyProtection="true">
      <alignment horizontal="center" vertical="center" wrapText="true"/>
      <protection locked="false"/>
    </xf>
    <xf numFmtId="0" fontId="7" fillId="2" borderId="3" xfId="0" applyNumberFormat="true" applyFont="true" applyFill="true" applyBorder="true" applyAlignment="true" applyProtection="true">
      <alignment horizontal="center" vertical="center" wrapText="true"/>
      <protection locked="false"/>
    </xf>
    <xf numFmtId="0" fontId="7" fillId="2" borderId="4" xfId="0" applyNumberFormat="true" applyFont="true" applyFill="true" applyBorder="true" applyAlignment="true" applyProtection="true">
      <alignment horizontal="center" vertical="center" wrapText="true"/>
      <protection locked="false"/>
    </xf>
    <xf numFmtId="177" fontId="7" fillId="0" borderId="3" xfId="0" applyNumberFormat="true" applyFont="true" applyBorder="true" applyAlignment="true" applyProtection="true">
      <alignment horizontal="right" vertical="center" wrapText="true"/>
      <protection locked="false"/>
    </xf>
    <xf numFmtId="177" fontId="8" fillId="0" borderId="3" xfId="0" applyNumberFormat="true" applyFont="true" applyFill="true" applyBorder="true" applyAlignment="true" applyProtection="true">
      <alignment horizontal="right" vertical="center" wrapText="true"/>
      <protection locked="false"/>
    </xf>
    <xf numFmtId="0" fontId="9" fillId="0" borderId="0" xfId="0" applyFont="true" applyAlignment="true" applyProtection="true">
      <alignment horizontal="left" vertical="center"/>
      <protection locked="false"/>
    </xf>
    <xf numFmtId="0" fontId="7" fillId="0" borderId="0" xfId="0" applyFont="true" applyAlignment="true" applyProtection="true">
      <alignment horizontal="right" vertical="center"/>
      <protection locked="false"/>
    </xf>
    <xf numFmtId="0" fontId="7" fillId="2" borderId="3" xfId="0" applyFont="true" applyFill="true" applyBorder="true" applyAlignment="true" applyProtection="true">
      <alignment horizontal="center" vertical="center" wrapText="true"/>
      <protection locked="false"/>
    </xf>
    <xf numFmtId="43" fontId="0" fillId="0" borderId="0" xfId="0" applyNumberFormat="true" applyFill="true" applyProtection="true">
      <protection locked="false"/>
    </xf>
    <xf numFmtId="0" fontId="7" fillId="0" borderId="0" xfId="0" applyNumberFormat="true" applyFont="true" applyFill="true" applyAlignment="true" applyProtection="true">
      <alignment horizontal="left" vertical="center"/>
      <protection locked="false"/>
    </xf>
    <xf numFmtId="43" fontId="7" fillId="0" borderId="0" xfId="0" applyNumberFormat="true" applyFont="true" applyFill="true" applyAlignment="true" applyProtection="true">
      <alignment horizontal="left" vertical="center"/>
      <protection locked="false"/>
    </xf>
    <xf numFmtId="43" fontId="6" fillId="0" borderId="0" xfId="0" applyNumberFormat="true" applyFont="true" applyFill="true" applyAlignment="true" applyProtection="true">
      <alignment horizontal="center" vertical="center"/>
      <protection locked="false"/>
    </xf>
    <xf numFmtId="0" fontId="7" fillId="0" borderId="0" xfId="0" applyFont="true" applyFill="true" applyAlignment="true" applyProtection="true">
      <alignment horizontal="left" vertical="center"/>
      <protection locked="false"/>
    </xf>
    <xf numFmtId="0" fontId="7" fillId="0" borderId="3" xfId="0" applyNumberFormat="true" applyFont="true" applyFill="true" applyBorder="true" applyAlignment="true" applyProtection="true">
      <alignment horizontal="center" vertical="center"/>
      <protection locked="false"/>
    </xf>
    <xf numFmtId="43" fontId="7" fillId="0" borderId="3" xfId="0" applyNumberFormat="true" applyFont="true" applyFill="true" applyBorder="true" applyAlignment="true" applyProtection="true">
      <alignment horizontal="center" vertical="center"/>
      <protection locked="false"/>
    </xf>
    <xf numFmtId="43" fontId="7" fillId="0" borderId="2" xfId="0" applyNumberFormat="true" applyFont="true" applyFill="true" applyBorder="true" applyAlignment="true" applyProtection="true">
      <alignment horizontal="center" vertical="center"/>
      <protection locked="false"/>
    </xf>
    <xf numFmtId="0" fontId="7" fillId="0" borderId="3" xfId="0" applyNumberFormat="true" applyFont="true" applyFill="true" applyBorder="true" applyAlignment="true" applyProtection="true">
      <alignment horizontal="center" vertical="center" wrapText="true"/>
      <protection locked="false"/>
    </xf>
    <xf numFmtId="0" fontId="7" fillId="0" borderId="3" xfId="0" applyNumberFormat="true" applyFont="true" applyFill="true" applyBorder="true" applyAlignment="true" applyProtection="true">
      <alignment horizontal="left" vertical="center" wrapText="true"/>
      <protection locked="false"/>
    </xf>
    <xf numFmtId="43" fontId="7" fillId="0" borderId="3" xfId="0" applyNumberFormat="true" applyFont="true" applyFill="true" applyBorder="true" applyAlignment="true" applyProtection="true">
      <alignment horizontal="right" vertical="center" wrapText="true"/>
      <protection locked="false"/>
    </xf>
    <xf numFmtId="43" fontId="7" fillId="0" borderId="3" xfId="0" applyNumberFormat="true" applyFont="true" applyFill="true" applyBorder="true" applyAlignment="true" applyProtection="true">
      <alignment horizontal="right" vertical="center"/>
      <protection locked="false"/>
    </xf>
    <xf numFmtId="43" fontId="7" fillId="0" borderId="0" xfId="0" applyNumberFormat="true" applyFont="true" applyFill="true" applyAlignment="true" applyProtection="true">
      <alignment horizontal="right" vertical="center"/>
      <protection locked="false"/>
    </xf>
    <xf numFmtId="0" fontId="7" fillId="0" borderId="0" xfId="0" applyFont="true" applyAlignment="true" applyProtection="true">
      <alignment horizontal="left" vertical="center"/>
      <protection locked="false"/>
    </xf>
    <xf numFmtId="0" fontId="7" fillId="2" borderId="3" xfId="0" applyNumberFormat="true" applyFont="true" applyFill="true" applyBorder="true" applyAlignment="true" applyProtection="true">
      <alignment horizontal="center" vertical="center"/>
      <protection locked="false"/>
    </xf>
    <xf numFmtId="0" fontId="7" fillId="2" borderId="1" xfId="0" applyNumberFormat="true" applyFont="true" applyFill="true" applyBorder="true" applyAlignment="true" applyProtection="true">
      <alignment horizontal="center" vertical="center"/>
      <protection locked="false"/>
    </xf>
    <xf numFmtId="0" fontId="7" fillId="0" borderId="3" xfId="0" applyNumberFormat="true" applyFont="true" applyBorder="true" applyAlignment="true" applyProtection="true">
      <alignment horizontal="center" vertical="center"/>
      <protection locked="false"/>
    </xf>
    <xf numFmtId="0" fontId="7" fillId="0" borderId="3" xfId="0" applyNumberFormat="true" applyFont="true" applyBorder="true" applyAlignment="true" applyProtection="true">
      <alignment horizontal="left" vertical="center" wrapText="true"/>
      <protection locked="false"/>
    </xf>
    <xf numFmtId="0" fontId="9" fillId="0" borderId="0" xfId="0" applyFont="true" applyProtection="true">
      <protection locked="false"/>
    </xf>
    <xf numFmtId="0" fontId="7" fillId="0" borderId="0" xfId="0" applyNumberFormat="true" applyFont="true" applyAlignment="true" applyProtection="true">
      <alignment horizontal="right" vertical="center"/>
      <protection locked="false"/>
    </xf>
    <xf numFmtId="178" fontId="7" fillId="0" borderId="3" xfId="0" applyNumberFormat="true" applyFont="true" applyBorder="true" applyAlignment="true" applyProtection="true">
      <alignment horizontal="right" vertical="center"/>
      <protection locked="false"/>
    </xf>
    <xf numFmtId="49" fontId="7" fillId="0" borderId="0" xfId="0" applyNumberFormat="true" applyFont="true" applyAlignment="true" applyProtection="true">
      <alignment horizontal="left" vertical="center"/>
      <protection locked="false"/>
    </xf>
    <xf numFmtId="0" fontId="10" fillId="0" borderId="0" xfId="0" applyNumberFormat="true" applyFont="true" applyAlignment="true" applyProtection="true">
      <alignment horizontal="left" vertical="center"/>
      <protection locked="false"/>
    </xf>
    <xf numFmtId="176" fontId="7" fillId="0" borderId="3" xfId="0" applyNumberFormat="true" applyFont="true" applyBorder="true" applyAlignment="true" applyProtection="true">
      <alignment horizontal="right" vertical="center"/>
      <protection locked="false"/>
    </xf>
    <xf numFmtId="43" fontId="0" fillId="0" borderId="0" xfId="0" applyNumberFormat="true" applyProtection="true">
      <protection locked="false"/>
    </xf>
    <xf numFmtId="43" fontId="7" fillId="0" borderId="0" xfId="0" applyNumberFormat="true" applyFont="true" applyAlignment="true" applyProtection="true">
      <alignment horizontal="right" vertical="center"/>
      <protection locked="false"/>
    </xf>
    <xf numFmtId="43" fontId="7" fillId="0" borderId="0" xfId="0" applyNumberFormat="true" applyFont="true" applyAlignment="true" applyProtection="true">
      <alignment horizontal="left" vertical="center"/>
      <protection locked="false"/>
    </xf>
    <xf numFmtId="43" fontId="7" fillId="2" borderId="3" xfId="0" applyNumberFormat="true" applyFont="true" applyFill="true" applyBorder="true" applyAlignment="true" applyProtection="true">
      <alignment horizontal="center" vertical="center"/>
      <protection locked="false"/>
    </xf>
    <xf numFmtId="43" fontId="7" fillId="2" borderId="2" xfId="0" applyNumberFormat="true" applyFont="true" applyFill="true" applyBorder="true" applyAlignment="true" applyProtection="true">
      <alignment horizontal="center" vertical="center" wrapText="true"/>
      <protection locked="false"/>
    </xf>
    <xf numFmtId="43" fontId="7" fillId="0" borderId="3" xfId="0" applyNumberFormat="true" applyFont="true" applyBorder="true" applyAlignment="true" applyProtection="true">
      <alignment horizontal="right" vertical="center"/>
      <protection locked="false"/>
    </xf>
    <xf numFmtId="43" fontId="7" fillId="0" borderId="0" xfId="0" applyNumberFormat="true" applyFont="true" applyProtection="true">
      <protection locked="false"/>
    </xf>
    <xf numFmtId="43" fontId="9" fillId="0" borderId="0" xfId="0" applyNumberFormat="true" applyFont="true" applyProtection="true">
      <protection locked="false"/>
    </xf>
    <xf numFmtId="0" fontId="7" fillId="0" borderId="3" xfId="0" applyFont="true" applyBorder="true" applyAlignment="true" applyProtection="true">
      <alignment horizontal="left" vertical="center"/>
      <protection locked="false"/>
    </xf>
    <xf numFmtId="0" fontId="7" fillId="0" borderId="3" xfId="0" applyFont="true" applyBorder="true" applyAlignment="true" applyProtection="true">
      <alignment horizontal="center" vertical="center"/>
      <protection locked="false"/>
    </xf>
    <xf numFmtId="43" fontId="7" fillId="2" borderId="3" xfId="0" applyNumberFormat="true" applyFont="true" applyFill="true" applyBorder="true" applyAlignment="true" applyProtection="true">
      <alignment horizontal="center" vertical="center" wrapText="true"/>
      <protection locked="false"/>
    </xf>
    <xf numFmtId="43" fontId="7" fillId="0" borderId="3" xfId="0" applyNumberFormat="true" applyFont="true" applyBorder="true" applyAlignment="true" applyProtection="true">
      <alignment horizontal="right" vertical="center" wrapText="true"/>
      <protection locked="false"/>
    </xf>
    <xf numFmtId="43" fontId="7" fillId="0" borderId="0" xfId="0" applyNumberFormat="true" applyFont="true" applyFill="true" applyProtection="true">
      <protection locked="false"/>
    </xf>
    <xf numFmtId="0" fontId="9" fillId="0" borderId="0" xfId="0" applyNumberFormat="true" applyFont="true" applyAlignment="true" applyProtection="true">
      <alignment horizontal="left" vertical="center"/>
      <protection locked="false"/>
    </xf>
    <xf numFmtId="49" fontId="7" fillId="0" borderId="3" xfId="0" applyNumberFormat="true" applyFont="true" applyBorder="true" applyAlignment="true" applyProtection="true">
      <alignment horizontal="left" vertical="center" wrapText="true"/>
      <protection locked="false"/>
    </xf>
    <xf numFmtId="43" fontId="8" fillId="0" borderId="3" xfId="0" applyNumberFormat="true" applyFont="true" applyBorder="true" applyAlignment="true" applyProtection="true">
      <alignment horizontal="right" vertical="center" wrapText="true"/>
      <protection locked="false"/>
    </xf>
    <xf numFmtId="0" fontId="7" fillId="0" borderId="3" xfId="0" applyNumberFormat="true" applyFont="true" applyBorder="true" applyAlignment="true" applyProtection="true">
      <alignment horizontal="center" vertical="center" wrapText="true"/>
      <protection locked="false"/>
    </xf>
    <xf numFmtId="178" fontId="8" fillId="0" borderId="3" xfId="0" applyNumberFormat="true" applyFont="true" applyBorder="true" applyAlignment="true" applyProtection="true">
      <alignment horizontal="right" vertical="center" wrapText="true"/>
      <protection locked="false"/>
    </xf>
    <xf numFmtId="43" fontId="6" fillId="0" borderId="0" xfId="0" applyNumberFormat="true" applyFont="true" applyFill="true" applyProtection="true">
      <protection locked="false"/>
    </xf>
    <xf numFmtId="43" fontId="7" fillId="2" borderId="1" xfId="0" applyNumberFormat="true" applyFont="true" applyFill="true" applyBorder="true" applyAlignment="true" applyProtection="true">
      <alignment horizontal="center" vertical="center"/>
      <protection locked="false"/>
    </xf>
    <xf numFmtId="43" fontId="7" fillId="0" borderId="3" xfId="0" applyNumberFormat="true" applyFont="true" applyBorder="true" applyAlignment="true" applyProtection="true">
      <alignment horizontal="center" vertical="center" wrapText="true"/>
      <protection locked="false"/>
    </xf>
    <xf numFmtId="43" fontId="7" fillId="0" borderId="3" xfId="0" applyNumberFormat="true" applyFont="true" applyBorder="true" applyAlignment="true" applyProtection="true">
      <alignment horizontal="left" vertical="center" wrapText="true"/>
      <protection locked="false"/>
    </xf>
    <xf numFmtId="43" fontId="7" fillId="0" borderId="3" xfId="0" applyNumberFormat="true" applyFont="true" applyBorder="true" applyAlignment="true" applyProtection="true">
      <alignment horizontal="center" vertical="center"/>
      <protection locked="false"/>
    </xf>
    <xf numFmtId="43" fontId="9" fillId="0" borderId="0" xfId="0" applyNumberFormat="true" applyFont="true" applyAlignment="true" applyProtection="true">
      <alignment horizontal="left" vertical="center"/>
      <protection locked="false"/>
    </xf>
    <xf numFmtId="0" fontId="9" fillId="0" borderId="3" xfId="0" applyFont="true" applyBorder="true" applyAlignment="true" applyProtection="true">
      <alignment horizontal="left" vertical="center"/>
      <protection locked="false"/>
    </xf>
    <xf numFmtId="43" fontId="9" fillId="0" borderId="3" xfId="0" applyNumberFormat="true" applyFont="true" applyBorder="true" applyAlignment="true" applyProtection="true">
      <alignment horizontal="left" vertical="center"/>
      <protection locked="false"/>
    </xf>
    <xf numFmtId="0" fontId="0" fillId="0" borderId="0" xfId="0" applyAlignment="true" applyProtection="true">
      <alignment wrapText="true"/>
      <protection locked="false"/>
    </xf>
    <xf numFmtId="49" fontId="6" fillId="0" borderId="0" xfId="0" applyNumberFormat="true" applyFont="true" applyAlignment="true" applyProtection="true">
      <alignment horizontal="center" vertical="center" wrapText="true"/>
      <protection locked="false"/>
    </xf>
    <xf numFmtId="0" fontId="7" fillId="0" borderId="0" xfId="0" applyNumberFormat="true" applyFont="true" applyAlignment="true" applyProtection="true">
      <alignment horizontal="left" vertical="center" wrapText="true"/>
      <protection locked="false"/>
    </xf>
    <xf numFmtId="0" fontId="11" fillId="0" borderId="0" xfId="0" applyFont="true" applyFill="true" applyBorder="true" applyAlignment="true">
      <alignment horizontal="left" vertical="center" wrapText="true"/>
    </xf>
    <xf numFmtId="0" fontId="12" fillId="0" borderId="0" xfId="0" applyFont="true" applyFill="true" applyBorder="true" applyAlignment="true">
      <alignment horizontal="left" vertical="center" wrapText="true"/>
    </xf>
    <xf numFmtId="0" fontId="6" fillId="0" borderId="0" xfId="0" applyFont="true" applyAlignment="true" applyProtection="true">
      <alignment horizontal="center" vertical="center" wrapText="true"/>
      <protection locked="false"/>
    </xf>
    <xf numFmtId="0" fontId="9" fillId="0" borderId="0" xfId="0" applyFont="true" applyAlignment="true" applyProtection="true">
      <alignment horizontal="center" vertical="center" wrapText="true"/>
      <protection locked="false"/>
    </xf>
    <xf numFmtId="0" fontId="7" fillId="0" borderId="0" xfId="0" applyFont="true" applyAlignment="true" applyProtection="true">
      <alignment horizontal="left" vertical="top" wrapText="true"/>
      <protection locked="false"/>
    </xf>
    <xf numFmtId="0" fontId="13" fillId="0" borderId="0" xfId="0" applyNumberFormat="true" applyFont="true" applyAlignment="true" applyProtection="true">
      <alignment horizontal="center" vertical="center"/>
      <protection locked="false"/>
    </xf>
    <xf numFmtId="0" fontId="14" fillId="0" borderId="0" xfId="0" applyNumberFormat="true" applyFont="true" applyAlignment="true" applyProtection="true">
      <alignment horizontal="center" vertical="center"/>
      <protection locked="false"/>
    </xf>
    <xf numFmtId="0" fontId="15" fillId="0" borderId="0" xfId="0" applyNumberFormat="true" applyFont="true" applyAlignment="true" applyProtection="true">
      <alignment horizontal="left" vertical="center"/>
      <protection locked="false"/>
    </xf>
    <xf numFmtId="0" fontId="16" fillId="0" borderId="0" xfId="0" applyNumberFormat="true" applyFont="true" applyAlignment="true" applyProtection="true">
      <alignment horizontal="left" vertical="center"/>
      <protection locked="false"/>
    </xf>
    <xf numFmtId="0" fontId="17" fillId="0" borderId="0" xfId="0" applyNumberFormat="true" applyFont="true" applyAlignment="true" applyProtection="true">
      <alignment horizontal="right" vertical="center"/>
      <protection locked="false"/>
    </xf>
    <xf numFmtId="0" fontId="18" fillId="0" borderId="0" xfId="0" applyNumberFormat="true" applyFont="true" applyAlignment="true" applyProtection="true">
      <alignment horizontal="center" vertical="center"/>
      <protection locked="false"/>
    </xf>
    <xf numFmtId="0" fontId="19" fillId="0" borderId="0" xfId="0" applyNumberFormat="true" applyFont="true" applyAlignment="true" applyProtection="true">
      <alignment horizontal="left" vertical="center"/>
      <protection locked="false"/>
    </xf>
    <xf numFmtId="49" fontId="20" fillId="0" borderId="0" xfId="0" applyNumberFormat="true" applyFont="true" applyFill="true" applyBorder="true" applyAlignment="true" applyProtection="true">
      <alignment horizontal="center" vertical="center"/>
      <protection locked="false"/>
    </xf>
    <xf numFmtId="0" fontId="14" fillId="0" borderId="0" xfId="0" applyNumberFormat="true" applyFont="true" applyAlignment="true" applyProtection="true">
      <alignment horizontal="left" vertical="center"/>
      <protection locked="false"/>
    </xf>
    <xf numFmtId="0" fontId="21" fillId="0" borderId="0" xfId="0" applyNumberFormat="true" applyFont="true" applyAlignment="true" applyProtection="true">
      <alignment horizontal="center" vertical="center" wrapText="true"/>
      <protection locked="false"/>
    </xf>
    <xf numFmtId="0" fontId="22" fillId="0" borderId="0" xfId="0" applyNumberFormat="true" applyFont="true" applyAlignment="true" applyProtection="true">
      <alignment horizontal="center" vertical="center"/>
      <protection locked="false"/>
    </xf>
    <xf numFmtId="0" fontId="23" fillId="0" borderId="0" xfId="0" applyNumberFormat="true" applyFont="true" applyAlignment="true" applyProtection="true">
      <alignment horizontal="center" vertical="center"/>
      <protection locked="false"/>
    </xf>
    <xf numFmtId="0" fontId="24" fillId="0" borderId="0" xfId="0" applyNumberFormat="true" applyFont="true" applyAlignment="true" applyProtection="true">
      <alignment horizontal="center" vertical="center"/>
      <protection locked="false"/>
    </xf>
    <xf numFmtId="0" fontId="25" fillId="0" borderId="0" xfId="0" applyNumberFormat="true" applyFont="true" applyAlignment="true" applyProtection="true">
      <alignment horizontal="left" vertical="center"/>
      <protection locked="false"/>
    </xf>
  </cellXfs>
  <cellStyles count="51">
    <cellStyle name="常规" xfId="0" builtinId="0"/>
    <cellStyle name="常规 5" xfId="1"/>
    <cellStyle name="60% - 强调文字颜色 6" xfId="2" builtinId="52"/>
    <cellStyle name="20% - 强调文字颜色 4" xfId="3" builtinId="42"/>
    <cellStyle name="强调文字颜色 4" xfId="4" builtinId="41"/>
    <cellStyle name="输入" xfId="5" builtinId="20"/>
    <cellStyle name="40% - 强调文字颜色 3" xfId="6" builtinId="39"/>
    <cellStyle name="20% - 强调文字颜色 3" xfId="7" builtinId="38"/>
    <cellStyle name="货币" xfId="8" builtinId="4"/>
    <cellStyle name="强调文字颜色 3" xfId="9" builtinId="37"/>
    <cellStyle name="百分比" xfId="10" builtinId="5"/>
    <cellStyle name="60% - 强调文字颜色 2" xfId="11" builtinId="36"/>
    <cellStyle name="60% - 强调文字颜色 5" xfId="12" builtinId="48"/>
    <cellStyle name="强调文字颜色 2" xfId="13" builtinId="33"/>
    <cellStyle name="60% - 强调文字颜色 1" xfId="14" builtinId="32"/>
    <cellStyle name="60% - 强调文字颜色 4" xfId="15" builtinId="44"/>
    <cellStyle name="计算" xfId="16" builtinId="22"/>
    <cellStyle name="强调文字颜色 1" xfId="17" builtinId="29"/>
    <cellStyle name="适中" xfId="18" builtinId="28"/>
    <cellStyle name="20% - 强调文字颜色 5" xfId="19" builtinId="46"/>
    <cellStyle name="好" xfId="20" builtinId="26"/>
    <cellStyle name="20% - 强调文字颜色 1" xfId="21" builtinId="30"/>
    <cellStyle name="汇总" xfId="22" builtinId="25"/>
    <cellStyle name="差" xfId="23" builtinId="27"/>
    <cellStyle name="检查单元格" xfId="24" builtinId="23"/>
    <cellStyle name="输出" xfId="25" builtinId="21"/>
    <cellStyle name="标题 1" xfId="26" builtinId="16"/>
    <cellStyle name="解释性文本" xfId="27" builtinId="53"/>
    <cellStyle name="20% - 强调文字颜色 2" xfId="28" builtinId="34"/>
    <cellStyle name="标题 4" xfId="29" builtinId="19"/>
    <cellStyle name="货币[0]" xfId="30" builtinId="7"/>
    <cellStyle name="40% - 强调文字颜色 4" xfId="31" builtinId="43"/>
    <cellStyle name="千位分隔" xfId="32" builtinId="3"/>
    <cellStyle name="已访问的超链接" xfId="33" builtinId="9"/>
    <cellStyle name="标题" xfId="34" builtinId="15"/>
    <cellStyle name="40% - 强调文字颜色 2" xfId="35" builtinId="35"/>
    <cellStyle name="警告文本" xfId="36" builtinId="11"/>
    <cellStyle name="60% - 强调文字颜色 3" xfId="37" builtinId="40"/>
    <cellStyle name="注释" xfId="38" builtinId="10"/>
    <cellStyle name="20% - 强调文字颜色 6" xfId="39" builtinId="50"/>
    <cellStyle name="强调文字颜色 5" xfId="40" builtinId="45"/>
    <cellStyle name="40% - 强调文字颜色 6" xfId="41" builtinId="51"/>
    <cellStyle name="超链接" xfId="42" builtinId="8"/>
    <cellStyle name="千位分隔[0]" xfId="43" builtinId="6"/>
    <cellStyle name="标题 2" xfId="44" builtinId="17"/>
    <cellStyle name="40% - 强调文字颜色 5" xfId="45" builtinId="47"/>
    <cellStyle name="标题 3" xfId="46" builtinId="18"/>
    <cellStyle name="强调文字颜色 6" xfId="47" builtinId="49"/>
    <cellStyle name="40% - 强调文字颜色 1" xfId="48" builtinId="31"/>
    <cellStyle name="常规 3" xfId="49"/>
    <cellStyle name="链接单元格" xfId="50" builtinId="24"/>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2" Type="http://schemas.openxmlformats.org/officeDocument/2006/relationships/sharedStrings" Target="sharedStrings.xml"/><Relationship Id="rId21" Type="http://schemas.openxmlformats.org/officeDocument/2006/relationships/styles" Target="styles.xml"/><Relationship Id="rId20" Type="http://schemas.openxmlformats.org/officeDocument/2006/relationships/theme" Target="theme/theme1.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1"/>
  <sheetViews>
    <sheetView tabSelected="1" workbookViewId="0">
      <selection activeCell="N22" sqref="N22"/>
    </sheetView>
  </sheetViews>
  <sheetFormatPr defaultColWidth="9" defaultRowHeight="12.75"/>
  <cols>
    <col min="1" max="12" width="9.42857142857143" customWidth="true"/>
    <col min="13" max="13" width="10.2857142857143" customWidth="true"/>
  </cols>
  <sheetData>
    <row r="1" ht="18.75" customHeight="true" spans="1:13">
      <c r="A1" s="85"/>
      <c r="B1" s="85"/>
      <c r="C1" s="85"/>
      <c r="D1" s="85"/>
      <c r="E1" s="85"/>
      <c r="F1" s="85"/>
      <c r="G1" s="85"/>
      <c r="H1" s="85"/>
      <c r="I1" s="85"/>
      <c r="J1" s="85"/>
      <c r="K1" s="85"/>
      <c r="L1" s="85"/>
      <c r="M1" s="85"/>
    </row>
    <row r="2" ht="18.75" customHeight="true" spans="1:13">
      <c r="A2" s="85"/>
      <c r="B2" s="85"/>
      <c r="C2" s="85"/>
      <c r="D2" s="85"/>
      <c r="E2" s="85"/>
      <c r="F2" s="85"/>
      <c r="G2" s="85"/>
      <c r="H2" s="85"/>
      <c r="I2" s="85"/>
      <c r="J2" s="85"/>
      <c r="K2" s="85"/>
      <c r="L2" s="85"/>
      <c r="M2" s="85"/>
    </row>
    <row r="3" ht="21.75" customHeight="true" spans="1:13">
      <c r="A3" s="86"/>
      <c r="B3" s="10"/>
      <c r="C3" s="10"/>
      <c r="D3" s="10"/>
      <c r="E3" s="10"/>
      <c r="F3" s="92"/>
      <c r="G3" s="10"/>
      <c r="H3" s="10"/>
      <c r="I3" s="10"/>
      <c r="J3" s="10"/>
      <c r="K3" s="10"/>
      <c r="L3" s="10"/>
      <c r="M3" s="94"/>
    </row>
    <row r="4" ht="21.75" customHeight="true" spans="1:13">
      <c r="A4" s="87"/>
      <c r="B4" s="87"/>
      <c r="C4" s="87"/>
      <c r="D4" s="87"/>
      <c r="E4" s="87"/>
      <c r="F4" s="87"/>
      <c r="G4" s="87"/>
      <c r="H4" s="87"/>
      <c r="I4" s="87"/>
      <c r="J4" s="87"/>
      <c r="K4" s="87"/>
      <c r="L4" s="87"/>
      <c r="M4" s="87"/>
    </row>
    <row r="5" ht="46.5" customHeight="true" spans="1:13">
      <c r="A5" s="88" t="s">
        <v>0</v>
      </c>
      <c r="B5" s="88"/>
      <c r="C5" s="88"/>
      <c r="D5" s="88"/>
      <c r="E5" s="88"/>
      <c r="F5" s="88"/>
      <c r="G5" s="88"/>
      <c r="H5" s="88"/>
      <c r="I5" s="88"/>
      <c r="J5" s="88"/>
      <c r="K5" s="88"/>
      <c r="L5" s="88"/>
      <c r="M5" s="88"/>
    </row>
    <row r="6" ht="15.75" customHeight="true" spans="1:13">
      <c r="A6" s="10"/>
      <c r="B6" s="10"/>
      <c r="C6" s="10"/>
      <c r="D6" s="10"/>
      <c r="E6" s="10"/>
      <c r="F6" s="93"/>
      <c r="G6" s="10"/>
      <c r="H6" s="10"/>
      <c r="I6" s="10"/>
      <c r="J6" s="10"/>
      <c r="K6" s="10"/>
      <c r="L6" s="10"/>
      <c r="M6" s="10"/>
    </row>
    <row r="7" ht="15.75" customHeight="true" spans="1:13">
      <c r="A7" s="89"/>
      <c r="B7" s="89"/>
      <c r="C7" s="89"/>
      <c r="D7" s="89"/>
      <c r="E7" s="89"/>
      <c r="F7" s="89"/>
      <c r="G7" s="89"/>
      <c r="H7" s="89"/>
      <c r="I7" s="89"/>
      <c r="J7" s="89"/>
      <c r="K7" s="89"/>
      <c r="L7" s="89"/>
      <c r="M7" s="89"/>
    </row>
    <row r="8" ht="15.75" customHeight="true" spans="1:13">
      <c r="A8" s="10"/>
      <c r="B8" s="10"/>
      <c r="C8" s="10"/>
      <c r="D8" s="10"/>
      <c r="E8" s="10"/>
      <c r="F8" s="93"/>
      <c r="G8" s="10"/>
      <c r="H8" s="10"/>
      <c r="I8" s="10"/>
      <c r="J8" s="10"/>
      <c r="K8" s="10"/>
      <c r="L8" s="10"/>
      <c r="M8" s="10"/>
    </row>
    <row r="9" ht="15.75" customHeight="true" spans="1:13">
      <c r="A9" s="10"/>
      <c r="B9" s="10"/>
      <c r="C9" s="10"/>
      <c r="D9" s="10"/>
      <c r="E9" s="10"/>
      <c r="F9" s="93"/>
      <c r="G9" s="10"/>
      <c r="H9" s="10"/>
      <c r="I9" s="10"/>
      <c r="J9" s="10"/>
      <c r="K9" s="10"/>
      <c r="L9" s="10"/>
      <c r="M9" s="10"/>
    </row>
    <row r="10" ht="15.75" customHeight="true" spans="1:13">
      <c r="A10" s="90" t="s">
        <v>1</v>
      </c>
      <c r="B10" s="90"/>
      <c r="C10" s="90"/>
      <c r="D10" s="90"/>
      <c r="E10" s="90"/>
      <c r="F10" s="90"/>
      <c r="G10" s="90"/>
      <c r="H10" s="90"/>
      <c r="I10" s="90"/>
      <c r="J10" s="90"/>
      <c r="K10" s="90"/>
      <c r="L10" s="90"/>
      <c r="M10" s="90"/>
    </row>
    <row r="11" ht="22.5" customHeight="true" spans="1:13">
      <c r="A11" s="90"/>
      <c r="B11" s="90"/>
      <c r="C11" s="90"/>
      <c r="D11" s="90"/>
      <c r="E11" s="90"/>
      <c r="F11" s="90"/>
      <c r="G11" s="90"/>
      <c r="H11" s="90"/>
      <c r="I11" s="90"/>
      <c r="J11" s="90"/>
      <c r="K11" s="90"/>
      <c r="L11" s="90"/>
      <c r="M11" s="90"/>
    </row>
    <row r="12" ht="22.5" customHeight="true" spans="1:13">
      <c r="A12" s="90"/>
      <c r="B12" s="90"/>
      <c r="C12" s="90"/>
      <c r="D12" s="90"/>
      <c r="E12" s="90"/>
      <c r="F12" s="90"/>
      <c r="G12" s="90"/>
      <c r="H12" s="90"/>
      <c r="I12" s="90"/>
      <c r="J12" s="90"/>
      <c r="K12" s="90"/>
      <c r="L12" s="90"/>
      <c r="M12" s="90"/>
    </row>
    <row r="13" ht="18.75" customHeight="true" spans="1:13">
      <c r="A13" s="10"/>
      <c r="B13" s="10"/>
      <c r="C13" s="10"/>
      <c r="D13" s="10"/>
      <c r="E13" s="10"/>
      <c r="F13" s="10"/>
      <c r="G13" s="10"/>
      <c r="H13" s="10"/>
      <c r="I13" s="10"/>
      <c r="J13" s="10"/>
      <c r="K13" s="10"/>
      <c r="L13" s="10"/>
      <c r="M13" s="10"/>
    </row>
    <row r="14" ht="18.75" customHeight="true" spans="1:13">
      <c r="A14" s="10"/>
      <c r="B14" s="10"/>
      <c r="C14" s="10"/>
      <c r="D14" s="10"/>
      <c r="E14" s="10"/>
      <c r="F14" s="10"/>
      <c r="G14" s="10"/>
      <c r="H14" s="10"/>
      <c r="I14" s="10"/>
      <c r="J14" s="10"/>
      <c r="K14" s="10"/>
      <c r="L14" s="10"/>
      <c r="M14" s="10"/>
    </row>
    <row r="15" ht="18.75" customHeight="true" spans="1:13">
      <c r="A15" s="10"/>
      <c r="B15" s="10"/>
      <c r="C15" s="10"/>
      <c r="D15" s="10"/>
      <c r="E15" s="10"/>
      <c r="F15" s="10"/>
      <c r="G15" s="10"/>
      <c r="H15" s="10"/>
      <c r="I15" s="10"/>
      <c r="J15" s="10"/>
      <c r="K15" s="10"/>
      <c r="L15" s="10"/>
      <c r="M15" s="10"/>
    </row>
    <row r="16" ht="18.75" customHeight="true" spans="1:13">
      <c r="A16" s="10"/>
      <c r="B16" s="10"/>
      <c r="C16" s="10"/>
      <c r="D16" s="10"/>
      <c r="E16" s="10"/>
      <c r="F16" s="10"/>
      <c r="G16" s="10"/>
      <c r="H16" s="10"/>
      <c r="I16" s="10"/>
      <c r="J16" s="10"/>
      <c r="K16" s="10"/>
      <c r="L16" s="10"/>
      <c r="M16" s="10"/>
    </row>
    <row r="17" ht="18.75" customHeight="true" spans="1:13">
      <c r="A17" s="10"/>
      <c r="B17" s="10"/>
      <c r="C17" s="10"/>
      <c r="D17" s="10"/>
      <c r="E17" s="10"/>
      <c r="F17" s="10"/>
      <c r="G17" s="10"/>
      <c r="H17" s="10"/>
      <c r="I17" s="10"/>
      <c r="J17" s="10"/>
      <c r="K17" s="10"/>
      <c r="L17" s="10"/>
      <c r="M17" s="10"/>
    </row>
    <row r="18" ht="18.75" customHeight="true" spans="1:13">
      <c r="A18" s="10"/>
      <c r="B18" s="10"/>
      <c r="C18" s="10"/>
      <c r="D18" s="10"/>
      <c r="E18" s="10"/>
      <c r="F18" s="10"/>
      <c r="G18" s="10"/>
      <c r="H18" s="10"/>
      <c r="I18" s="10"/>
      <c r="J18" s="10"/>
      <c r="K18" s="10"/>
      <c r="L18" s="10"/>
      <c r="M18" s="10"/>
    </row>
    <row r="19" ht="18.75" customHeight="true" spans="1:13">
      <c r="A19" s="10"/>
      <c r="B19" s="10"/>
      <c r="C19" s="10"/>
      <c r="D19" s="10"/>
      <c r="E19" s="10"/>
      <c r="F19" s="10"/>
      <c r="G19" s="10"/>
      <c r="H19" s="10"/>
      <c r="I19" s="10"/>
      <c r="J19" s="10"/>
      <c r="K19" s="10"/>
      <c r="L19" s="10"/>
      <c r="M19" s="10"/>
    </row>
    <row r="20" ht="22.5" customHeight="true" spans="1:13">
      <c r="A20" s="82"/>
      <c r="B20" s="82"/>
      <c r="C20" s="82"/>
      <c r="D20" s="82"/>
      <c r="E20" s="82"/>
      <c r="F20" s="82"/>
      <c r="G20" s="82"/>
      <c r="H20" s="82"/>
      <c r="I20" s="82"/>
      <c r="J20" s="82"/>
      <c r="K20" s="82"/>
      <c r="L20" s="82"/>
      <c r="M20" s="82"/>
    </row>
    <row r="21" ht="22.5" customHeight="true" spans="1:13">
      <c r="A21" s="91"/>
      <c r="B21" s="91"/>
      <c r="C21" s="91"/>
      <c r="D21" s="91"/>
      <c r="E21" s="91"/>
      <c r="F21" s="91"/>
      <c r="G21" s="91"/>
      <c r="H21" s="91"/>
      <c r="I21" s="91"/>
      <c r="J21" s="91"/>
      <c r="K21" s="91"/>
      <c r="L21" s="91"/>
      <c r="M21" s="91"/>
    </row>
  </sheetData>
  <sheetProtection password="CC3D" sheet="1"/>
  <mergeCells count="6">
    <mergeCell ref="A1:M1"/>
    <mergeCell ref="A2:M2"/>
    <mergeCell ref="A5:M5"/>
    <mergeCell ref="A20:M20"/>
    <mergeCell ref="A21:M21"/>
    <mergeCell ref="A10:M12"/>
  </mergeCells>
  <pageMargins left="0.79" right="0.79" top="0.79" bottom="0.79" header="0.3" footer="0.3"/>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H12"/>
  <sheetViews>
    <sheetView workbookViewId="0">
      <selection activeCell="C14" sqref="C14"/>
    </sheetView>
  </sheetViews>
  <sheetFormatPr defaultColWidth="9" defaultRowHeight="12.75" outlineLevelCol="7"/>
  <cols>
    <col min="1" max="1" width="25" customWidth="true"/>
    <col min="2" max="2" width="20.6666666666667" customWidth="true"/>
    <col min="3" max="3" width="27.8857142857143" customWidth="true"/>
    <col min="4" max="5" width="20.6666666666667" customWidth="true"/>
    <col min="6" max="6" width="18.1142857142857" customWidth="true"/>
    <col min="7" max="7" width="20.6666666666667" customWidth="true"/>
    <col min="8" max="8" width="20.6666666666667"/>
  </cols>
  <sheetData>
    <row r="1" ht="18" customHeight="true" spans="1:7">
      <c r="A1" s="60"/>
      <c r="B1" s="60"/>
      <c r="C1" s="60"/>
      <c r="D1" s="60"/>
      <c r="E1" s="60"/>
      <c r="F1" s="42"/>
      <c r="G1" s="42" t="s">
        <v>122</v>
      </c>
    </row>
    <row r="2" s="12" customFormat="true" ht="24" customHeight="true" spans="1:7">
      <c r="A2" s="13" t="s">
        <v>123</v>
      </c>
      <c r="B2" s="13"/>
      <c r="C2" s="13"/>
      <c r="D2" s="13"/>
      <c r="E2" s="13"/>
      <c r="F2" s="13"/>
      <c r="G2" s="13"/>
    </row>
    <row r="4" ht="24" customHeight="true" spans="1:7">
      <c r="A4" s="10" t="s">
        <v>47</v>
      </c>
      <c r="B4" s="10"/>
      <c r="C4" s="10"/>
      <c r="D4" s="10"/>
      <c r="E4" s="10"/>
      <c r="F4" s="10"/>
      <c r="G4" s="42" t="s">
        <v>48</v>
      </c>
    </row>
    <row r="6" ht="24" customHeight="true" spans="1:7">
      <c r="A6" s="37" t="s">
        <v>76</v>
      </c>
      <c r="B6" s="37"/>
      <c r="C6" s="37" t="s">
        <v>124</v>
      </c>
      <c r="D6" s="37"/>
      <c r="E6" s="37"/>
      <c r="F6" s="37"/>
      <c r="G6" s="37"/>
    </row>
    <row r="7" ht="24" customHeight="true" spans="1:7">
      <c r="A7" s="16" t="s">
        <v>51</v>
      </c>
      <c r="B7" s="16" t="s">
        <v>52</v>
      </c>
      <c r="C7" s="16" t="s">
        <v>51</v>
      </c>
      <c r="D7" s="16" t="s">
        <v>53</v>
      </c>
      <c r="E7" s="37" t="s">
        <v>125</v>
      </c>
      <c r="F7" s="37" t="s">
        <v>126</v>
      </c>
      <c r="G7" s="37" t="s">
        <v>127</v>
      </c>
    </row>
    <row r="8" ht="24" customHeight="true" spans="1:8">
      <c r="A8" s="61" t="s">
        <v>128</v>
      </c>
      <c r="B8" s="58">
        <v>840941886.5</v>
      </c>
      <c r="C8" s="40" t="s">
        <v>59</v>
      </c>
      <c r="D8" s="62">
        <f>SUM(E8,F8,G8)</f>
        <v>626571363.5</v>
      </c>
      <c r="E8" s="62">
        <v>626571363.5</v>
      </c>
      <c r="F8" s="64">
        <v>0</v>
      </c>
      <c r="G8" s="64">
        <v>0</v>
      </c>
      <c r="H8" s="53"/>
    </row>
    <row r="9" ht="24" customHeight="true" spans="1:8">
      <c r="A9" s="61" t="s">
        <v>129</v>
      </c>
      <c r="B9" s="58"/>
      <c r="C9" s="40" t="s">
        <v>61</v>
      </c>
      <c r="D9" s="62">
        <f>SUM(E9,F9,G9)</f>
        <v>77412556</v>
      </c>
      <c r="E9" s="62">
        <v>77412556</v>
      </c>
      <c r="F9" s="64">
        <v>0</v>
      </c>
      <c r="G9" s="64">
        <v>0</v>
      </c>
      <c r="H9" s="53"/>
    </row>
    <row r="10" ht="24" customHeight="true" spans="1:8">
      <c r="A10" s="61" t="s">
        <v>130</v>
      </c>
      <c r="B10" s="58"/>
      <c r="C10" s="40" t="s">
        <v>63</v>
      </c>
      <c r="D10" s="62">
        <f>SUM(E10,F10,G10)</f>
        <v>19450767</v>
      </c>
      <c r="E10" s="62">
        <v>19450767</v>
      </c>
      <c r="F10" s="64">
        <v>0</v>
      </c>
      <c r="G10" s="64">
        <v>0</v>
      </c>
      <c r="H10" s="53"/>
    </row>
    <row r="11" ht="24" customHeight="true" spans="1:8">
      <c r="A11" s="61"/>
      <c r="B11" s="58"/>
      <c r="C11" s="40" t="s">
        <v>65</v>
      </c>
      <c r="D11" s="62">
        <f>SUM(E11,F11,G11)</f>
        <v>117507200</v>
      </c>
      <c r="E11" s="62">
        <v>117507200</v>
      </c>
      <c r="F11" s="64">
        <v>0</v>
      </c>
      <c r="G11" s="64">
        <v>0</v>
      </c>
      <c r="H11" s="53"/>
    </row>
    <row r="12" ht="24" customHeight="true" spans="1:8">
      <c r="A12" s="63" t="s">
        <v>69</v>
      </c>
      <c r="B12" s="58">
        <v>840941886.5</v>
      </c>
      <c r="C12" s="63" t="s">
        <v>70</v>
      </c>
      <c r="D12" s="62">
        <v>840941886.5</v>
      </c>
      <c r="E12" s="62">
        <v>840941886.5</v>
      </c>
      <c r="F12" s="64"/>
      <c r="G12" s="64"/>
      <c r="H12" s="53"/>
    </row>
  </sheetData>
  <mergeCells count="4">
    <mergeCell ref="A2:G2"/>
    <mergeCell ref="A4:F4"/>
    <mergeCell ref="A6:B6"/>
    <mergeCell ref="C6:G6"/>
  </mergeCells>
  <pageMargins left="0.79" right="0.79" top="0.79" bottom="0.79" header="0.3" footer="0.3"/>
  <pageSetup paperSize="9" scale="93" fitToHeight="0"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I31"/>
  <sheetViews>
    <sheetView topLeftCell="A17" workbookViewId="0">
      <selection activeCell="C14" sqref="C14"/>
    </sheetView>
  </sheetViews>
  <sheetFormatPr defaultColWidth="9" defaultRowHeight="15.75"/>
  <cols>
    <col min="1" max="3" width="5" customWidth="true"/>
    <col min="4" max="4" width="53.4285714285714" customWidth="true"/>
    <col min="5" max="6" width="20.6666666666667" style="54" customWidth="true"/>
    <col min="7" max="7" width="19.447619047619" style="54" customWidth="true"/>
    <col min="8" max="8" width="20.6666666666667" style="54" customWidth="true"/>
    <col min="9" max="9" width="19.447619047619" style="53"/>
  </cols>
  <sheetData>
    <row r="1" ht="18" customHeight="true" spans="1:8">
      <c r="A1" s="10"/>
      <c r="B1" s="10"/>
      <c r="C1" s="10"/>
      <c r="D1" s="10"/>
      <c r="E1" s="48"/>
      <c r="F1" s="48"/>
      <c r="G1" s="48"/>
      <c r="H1" s="48" t="s">
        <v>131</v>
      </c>
    </row>
    <row r="2" s="12" customFormat="true" ht="22.5" customHeight="true" spans="1:9">
      <c r="A2" s="13" t="s">
        <v>132</v>
      </c>
      <c r="B2" s="13"/>
      <c r="C2" s="13"/>
      <c r="D2" s="13"/>
      <c r="E2" s="26"/>
      <c r="F2" s="26"/>
      <c r="G2" s="26"/>
      <c r="H2" s="26"/>
      <c r="I2" s="59"/>
    </row>
    <row r="4" ht="24" customHeight="true" spans="1:8">
      <c r="A4" s="10" t="s">
        <v>47</v>
      </c>
      <c r="B4" s="10"/>
      <c r="C4" s="10"/>
      <c r="D4" s="10"/>
      <c r="E4" s="49"/>
      <c r="F4" s="49"/>
      <c r="G4" s="49"/>
      <c r="H4" s="48" t="s">
        <v>48</v>
      </c>
    </row>
    <row r="6" ht="24" customHeight="true" spans="1:8">
      <c r="A6" s="37" t="s">
        <v>51</v>
      </c>
      <c r="B6" s="37"/>
      <c r="C6" s="37"/>
      <c r="D6" s="37"/>
      <c r="E6" s="50" t="s">
        <v>124</v>
      </c>
      <c r="F6" s="50"/>
      <c r="G6" s="50"/>
      <c r="H6" s="50"/>
    </row>
    <row r="7" ht="24" customHeight="true" spans="1:8">
      <c r="A7" s="14" t="s">
        <v>74</v>
      </c>
      <c r="B7" s="14"/>
      <c r="C7" s="14"/>
      <c r="D7" s="37" t="s">
        <v>75</v>
      </c>
      <c r="E7" s="50" t="s">
        <v>53</v>
      </c>
      <c r="F7" s="57" t="s">
        <v>54</v>
      </c>
      <c r="G7" s="57"/>
      <c r="H7" s="50" t="s">
        <v>55</v>
      </c>
    </row>
    <row r="8" ht="24" customHeight="true" spans="1:8">
      <c r="A8" s="16" t="s">
        <v>80</v>
      </c>
      <c r="B8" s="16" t="s">
        <v>81</v>
      </c>
      <c r="C8" s="16" t="s">
        <v>82</v>
      </c>
      <c r="D8" s="37"/>
      <c r="E8" s="50"/>
      <c r="F8" s="57" t="s">
        <v>56</v>
      </c>
      <c r="G8" s="57" t="s">
        <v>57</v>
      </c>
      <c r="H8" s="50"/>
    </row>
    <row r="9" ht="24" customHeight="true" spans="1:8">
      <c r="A9" s="55" t="s">
        <v>83</v>
      </c>
      <c r="B9" s="56" t="s">
        <v>3</v>
      </c>
      <c r="C9" s="56" t="s">
        <v>3</v>
      </c>
      <c r="D9" s="55" t="s">
        <v>84</v>
      </c>
      <c r="E9" s="52">
        <f t="shared" ref="E9:E31" si="0">SUM(F9,G9,H9)</f>
        <v>626571363.5</v>
      </c>
      <c r="F9" s="52">
        <v>355645679.64</v>
      </c>
      <c r="G9" s="52">
        <v>70916753.5</v>
      </c>
      <c r="H9" s="52">
        <v>200008930.36</v>
      </c>
    </row>
    <row r="10" ht="24" customHeight="true" spans="1:8">
      <c r="A10" s="55" t="s">
        <v>83</v>
      </c>
      <c r="B10" s="56" t="s">
        <v>85</v>
      </c>
      <c r="C10" s="56" t="s">
        <v>3</v>
      </c>
      <c r="D10" s="55" t="s">
        <v>86</v>
      </c>
      <c r="E10" s="52">
        <f t="shared" si="0"/>
        <v>626571363.5</v>
      </c>
      <c r="F10" s="52">
        <v>355645679.64</v>
      </c>
      <c r="G10" s="52">
        <v>70916753.5</v>
      </c>
      <c r="H10" s="52">
        <v>200008930.36</v>
      </c>
    </row>
    <row r="11" ht="24" customHeight="true" spans="1:8">
      <c r="A11" s="55" t="s">
        <v>83</v>
      </c>
      <c r="B11" s="56" t="s">
        <v>85</v>
      </c>
      <c r="C11" s="56" t="s">
        <v>87</v>
      </c>
      <c r="D11" s="55" t="s">
        <v>88</v>
      </c>
      <c r="E11" s="52">
        <f t="shared" si="0"/>
        <v>424863097.5</v>
      </c>
      <c r="F11" s="52">
        <v>353946344</v>
      </c>
      <c r="G11" s="52">
        <v>70916753.5</v>
      </c>
      <c r="H11" s="52">
        <v>0</v>
      </c>
    </row>
    <row r="12" ht="24" customHeight="true" spans="1:8">
      <c r="A12" s="55" t="s">
        <v>83</v>
      </c>
      <c r="B12" s="56" t="s">
        <v>85</v>
      </c>
      <c r="C12" s="56" t="s">
        <v>85</v>
      </c>
      <c r="D12" s="55" t="s">
        <v>89</v>
      </c>
      <c r="E12" s="52">
        <f t="shared" si="0"/>
        <v>119487637.36</v>
      </c>
      <c r="F12" s="52">
        <v>0</v>
      </c>
      <c r="G12" s="52">
        <v>0</v>
      </c>
      <c r="H12" s="52">
        <v>119487637.36</v>
      </c>
    </row>
    <row r="13" ht="24" customHeight="true" spans="1:8">
      <c r="A13" s="55" t="s">
        <v>83</v>
      </c>
      <c r="B13" s="56" t="s">
        <v>85</v>
      </c>
      <c r="C13" s="56" t="s">
        <v>90</v>
      </c>
      <c r="D13" s="55" t="s">
        <v>91</v>
      </c>
      <c r="E13" s="52">
        <f t="shared" si="0"/>
        <v>52660173</v>
      </c>
      <c r="F13" s="52">
        <v>0</v>
      </c>
      <c r="G13" s="52">
        <v>0</v>
      </c>
      <c r="H13" s="52">
        <v>52660173</v>
      </c>
    </row>
    <row r="14" ht="24" customHeight="true" spans="1:8">
      <c r="A14" s="55" t="s">
        <v>83</v>
      </c>
      <c r="B14" s="56" t="s">
        <v>85</v>
      </c>
      <c r="C14" s="56" t="s">
        <v>92</v>
      </c>
      <c r="D14" s="55" t="s">
        <v>93</v>
      </c>
      <c r="E14" s="52">
        <f t="shared" si="0"/>
        <v>27861120</v>
      </c>
      <c r="F14" s="52">
        <v>0</v>
      </c>
      <c r="G14" s="52">
        <v>0</v>
      </c>
      <c r="H14" s="52">
        <v>27861120</v>
      </c>
    </row>
    <row r="15" ht="24" customHeight="true" spans="1:8">
      <c r="A15" s="55" t="s">
        <v>83</v>
      </c>
      <c r="B15" s="56" t="s">
        <v>85</v>
      </c>
      <c r="C15" s="56" t="s">
        <v>94</v>
      </c>
      <c r="D15" s="55" t="s">
        <v>95</v>
      </c>
      <c r="E15" s="52">
        <f t="shared" si="0"/>
        <v>1699335.64</v>
      </c>
      <c r="F15" s="52">
        <v>1699335.64</v>
      </c>
      <c r="G15" s="52">
        <v>0</v>
      </c>
      <c r="H15" s="52">
        <v>0</v>
      </c>
    </row>
    <row r="16" ht="24" customHeight="true" spans="1:8">
      <c r="A16" s="55" t="s">
        <v>96</v>
      </c>
      <c r="B16" s="56" t="s">
        <v>3</v>
      </c>
      <c r="C16" s="56" t="s">
        <v>3</v>
      </c>
      <c r="D16" s="55" t="s">
        <v>97</v>
      </c>
      <c r="E16" s="52">
        <f t="shared" si="0"/>
        <v>77412556</v>
      </c>
      <c r="F16" s="52">
        <v>74131996</v>
      </c>
      <c r="G16" s="52">
        <v>3280560</v>
      </c>
      <c r="H16" s="52">
        <v>0</v>
      </c>
    </row>
    <row r="17" ht="24" customHeight="true" spans="1:8">
      <c r="A17" s="55" t="s">
        <v>96</v>
      </c>
      <c r="B17" s="56" t="s">
        <v>98</v>
      </c>
      <c r="C17" s="56" t="s">
        <v>3</v>
      </c>
      <c r="D17" s="55" t="s">
        <v>99</v>
      </c>
      <c r="E17" s="52">
        <f t="shared" si="0"/>
        <v>77412556</v>
      </c>
      <c r="F17" s="52">
        <v>74131996</v>
      </c>
      <c r="G17" s="52">
        <v>3280560</v>
      </c>
      <c r="H17" s="52">
        <v>0</v>
      </c>
    </row>
    <row r="18" ht="24" customHeight="true" spans="1:8">
      <c r="A18" s="55" t="s">
        <v>96</v>
      </c>
      <c r="B18" s="56" t="s">
        <v>98</v>
      </c>
      <c r="C18" s="56" t="s">
        <v>87</v>
      </c>
      <c r="D18" s="55" t="s">
        <v>100</v>
      </c>
      <c r="E18" s="52">
        <f t="shared" si="0"/>
        <v>13973860</v>
      </c>
      <c r="F18" s="52">
        <v>10892500</v>
      </c>
      <c r="G18" s="52">
        <v>3081360</v>
      </c>
      <c r="H18" s="52">
        <v>0</v>
      </c>
    </row>
    <row r="19" ht="24" customHeight="true" spans="1:8">
      <c r="A19" s="55" t="s">
        <v>96</v>
      </c>
      <c r="B19" s="56" t="s">
        <v>98</v>
      </c>
      <c r="C19" s="56" t="s">
        <v>85</v>
      </c>
      <c r="D19" s="55" t="s">
        <v>101</v>
      </c>
      <c r="E19" s="52">
        <f t="shared" si="0"/>
        <v>36600</v>
      </c>
      <c r="F19" s="52">
        <v>36600</v>
      </c>
      <c r="G19" s="52">
        <v>0</v>
      </c>
      <c r="H19" s="52">
        <v>0</v>
      </c>
    </row>
    <row r="20" ht="24" customHeight="true" spans="1:8">
      <c r="A20" s="55" t="s">
        <v>96</v>
      </c>
      <c r="B20" s="56" t="s">
        <v>98</v>
      </c>
      <c r="C20" s="56" t="s">
        <v>98</v>
      </c>
      <c r="D20" s="55" t="s">
        <v>102</v>
      </c>
      <c r="E20" s="52">
        <f t="shared" si="0"/>
        <v>42135264</v>
      </c>
      <c r="F20" s="52">
        <v>42135264</v>
      </c>
      <c r="G20" s="52">
        <v>0</v>
      </c>
      <c r="H20" s="52">
        <v>0</v>
      </c>
    </row>
    <row r="21" ht="24" customHeight="true" spans="1:8">
      <c r="A21" s="55" t="s">
        <v>96</v>
      </c>
      <c r="B21" s="56" t="s">
        <v>98</v>
      </c>
      <c r="C21" s="56" t="s">
        <v>103</v>
      </c>
      <c r="D21" s="55" t="s">
        <v>104</v>
      </c>
      <c r="E21" s="52">
        <f t="shared" si="0"/>
        <v>21067632</v>
      </c>
      <c r="F21" s="52">
        <v>21067632</v>
      </c>
      <c r="G21" s="52">
        <v>0</v>
      </c>
      <c r="H21" s="52">
        <v>0</v>
      </c>
    </row>
    <row r="22" ht="24" customHeight="true" spans="1:8">
      <c r="A22" s="55" t="s">
        <v>96</v>
      </c>
      <c r="B22" s="56" t="s">
        <v>98</v>
      </c>
      <c r="C22" s="56" t="s">
        <v>105</v>
      </c>
      <c r="D22" s="55" t="s">
        <v>106</v>
      </c>
      <c r="E22" s="52">
        <f t="shared" si="0"/>
        <v>199200</v>
      </c>
      <c r="F22" s="52">
        <v>0</v>
      </c>
      <c r="G22" s="52">
        <v>199200</v>
      </c>
      <c r="H22" s="52">
        <v>0</v>
      </c>
    </row>
    <row r="23" ht="24" customHeight="true" spans="1:8">
      <c r="A23" s="55" t="s">
        <v>107</v>
      </c>
      <c r="B23" s="56" t="s">
        <v>3</v>
      </c>
      <c r="C23" s="56" t="s">
        <v>3</v>
      </c>
      <c r="D23" s="55" t="s">
        <v>108</v>
      </c>
      <c r="E23" s="52">
        <f t="shared" si="0"/>
        <v>19450767</v>
      </c>
      <c r="F23" s="52">
        <v>19450767</v>
      </c>
      <c r="G23" s="52">
        <v>0</v>
      </c>
      <c r="H23" s="52">
        <v>0</v>
      </c>
    </row>
    <row r="24" ht="24" customHeight="true" spans="1:8">
      <c r="A24" s="55" t="s">
        <v>107</v>
      </c>
      <c r="B24" s="56" t="s">
        <v>109</v>
      </c>
      <c r="C24" s="56" t="s">
        <v>3</v>
      </c>
      <c r="D24" s="55" t="s">
        <v>110</v>
      </c>
      <c r="E24" s="52">
        <f t="shared" si="0"/>
        <v>19450767</v>
      </c>
      <c r="F24" s="52">
        <v>19450767</v>
      </c>
      <c r="G24" s="52">
        <v>0</v>
      </c>
      <c r="H24" s="52">
        <v>0</v>
      </c>
    </row>
    <row r="25" ht="24" customHeight="true" spans="1:8">
      <c r="A25" s="55" t="s">
        <v>107</v>
      </c>
      <c r="B25" s="56" t="s">
        <v>109</v>
      </c>
      <c r="C25" s="56" t="s">
        <v>87</v>
      </c>
      <c r="D25" s="55" t="s">
        <v>111</v>
      </c>
      <c r="E25" s="52">
        <f t="shared" si="0"/>
        <v>19292700</v>
      </c>
      <c r="F25" s="52">
        <v>19292700</v>
      </c>
      <c r="G25" s="52">
        <v>0</v>
      </c>
      <c r="H25" s="52">
        <v>0</v>
      </c>
    </row>
    <row r="26" ht="24" customHeight="true" spans="1:8">
      <c r="A26" s="55" t="s">
        <v>107</v>
      </c>
      <c r="B26" s="56" t="s">
        <v>109</v>
      </c>
      <c r="C26" s="56" t="s">
        <v>85</v>
      </c>
      <c r="D26" s="55" t="s">
        <v>112</v>
      </c>
      <c r="E26" s="52">
        <f t="shared" si="0"/>
        <v>158067</v>
      </c>
      <c r="F26" s="52">
        <v>158067</v>
      </c>
      <c r="G26" s="52">
        <v>0</v>
      </c>
      <c r="H26" s="52">
        <v>0</v>
      </c>
    </row>
    <row r="27" ht="24" customHeight="true" spans="1:8">
      <c r="A27" s="55" t="s">
        <v>113</v>
      </c>
      <c r="B27" s="56" t="s">
        <v>3</v>
      </c>
      <c r="C27" s="56" t="s">
        <v>3</v>
      </c>
      <c r="D27" s="55" t="s">
        <v>114</v>
      </c>
      <c r="E27" s="52">
        <f t="shared" si="0"/>
        <v>117507200</v>
      </c>
      <c r="F27" s="52">
        <v>117507200</v>
      </c>
      <c r="G27" s="52">
        <v>0</v>
      </c>
      <c r="H27" s="52">
        <v>0</v>
      </c>
    </row>
    <row r="28" ht="24" customHeight="true" spans="1:8">
      <c r="A28" s="55" t="s">
        <v>113</v>
      </c>
      <c r="B28" s="56" t="s">
        <v>85</v>
      </c>
      <c r="C28" s="56" t="s">
        <v>3</v>
      </c>
      <c r="D28" s="55" t="s">
        <v>115</v>
      </c>
      <c r="E28" s="52">
        <f t="shared" si="0"/>
        <v>117507200</v>
      </c>
      <c r="F28" s="52">
        <v>117507200</v>
      </c>
      <c r="G28" s="52">
        <v>0</v>
      </c>
      <c r="H28" s="52">
        <v>0</v>
      </c>
    </row>
    <row r="29" ht="24" customHeight="true" spans="1:8">
      <c r="A29" s="55" t="s">
        <v>113</v>
      </c>
      <c r="B29" s="56" t="s">
        <v>85</v>
      </c>
      <c r="C29" s="56" t="s">
        <v>87</v>
      </c>
      <c r="D29" s="55" t="s">
        <v>116</v>
      </c>
      <c r="E29" s="52">
        <f t="shared" si="0"/>
        <v>47975200</v>
      </c>
      <c r="F29" s="52">
        <v>47975200</v>
      </c>
      <c r="G29" s="52">
        <v>0</v>
      </c>
      <c r="H29" s="52">
        <v>0</v>
      </c>
    </row>
    <row r="30" ht="24" customHeight="true" spans="1:8">
      <c r="A30" s="55" t="s">
        <v>113</v>
      </c>
      <c r="B30" s="56" t="s">
        <v>85</v>
      </c>
      <c r="C30" s="56" t="s">
        <v>117</v>
      </c>
      <c r="D30" s="55" t="s">
        <v>118</v>
      </c>
      <c r="E30" s="52">
        <f t="shared" si="0"/>
        <v>69532000</v>
      </c>
      <c r="F30" s="52">
        <v>69532000</v>
      </c>
      <c r="G30" s="52">
        <v>0</v>
      </c>
      <c r="H30" s="52">
        <v>0</v>
      </c>
    </row>
    <row r="31" ht="24" customHeight="true" spans="1:8">
      <c r="A31" s="56" t="s">
        <v>53</v>
      </c>
      <c r="B31" s="56"/>
      <c r="C31" s="56"/>
      <c r="D31" s="56"/>
      <c r="E31" s="58">
        <f t="shared" si="0"/>
        <v>840941886.5</v>
      </c>
      <c r="F31" s="58">
        <v>566735642.64</v>
      </c>
      <c r="G31" s="58">
        <v>74197313.5</v>
      </c>
      <c r="H31" s="58">
        <v>200008930.36</v>
      </c>
    </row>
  </sheetData>
  <mergeCells count="10">
    <mergeCell ref="A2:H2"/>
    <mergeCell ref="A4:G4"/>
    <mergeCell ref="A6:D6"/>
    <mergeCell ref="E6:H6"/>
    <mergeCell ref="A7:C7"/>
    <mergeCell ref="F7:G7"/>
    <mergeCell ref="A31:D31"/>
    <mergeCell ref="D7:D8"/>
    <mergeCell ref="E7:E8"/>
    <mergeCell ref="H7:H8"/>
  </mergeCells>
  <pageMargins left="0.79" right="0.79" top="0.79" bottom="0.79" header="0.3" footer="0.3"/>
  <pageSetup paperSize="9" scale="96" fitToHeight="0"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H32"/>
  <sheetViews>
    <sheetView topLeftCell="C1" workbookViewId="0">
      <selection activeCell="I21" sqref="I21"/>
    </sheetView>
  </sheetViews>
  <sheetFormatPr defaultColWidth="9" defaultRowHeight="12.75" outlineLevelCol="7"/>
  <cols>
    <col min="1" max="3" width="7.85714285714286" customWidth="true"/>
    <col min="4" max="4" width="48.4285714285714" customWidth="true"/>
    <col min="5" max="5" width="25.5714285714286" style="47" customWidth="true"/>
    <col min="6" max="6" width="21" style="47" customWidth="true"/>
    <col min="7" max="7" width="23.4285714285714" style="47" customWidth="true"/>
    <col min="8" max="8" width="20.6666666666667"/>
  </cols>
  <sheetData>
    <row r="1" ht="18" customHeight="true" spans="1:7">
      <c r="A1" s="10"/>
      <c r="B1" s="10"/>
      <c r="C1" s="10"/>
      <c r="D1" s="10"/>
      <c r="E1" s="48"/>
      <c r="F1" s="48"/>
      <c r="G1" s="48" t="s">
        <v>133</v>
      </c>
    </row>
    <row r="2" s="12" customFormat="true" ht="22.5" customHeight="true" spans="1:7">
      <c r="A2" s="13" t="s">
        <v>134</v>
      </c>
      <c r="B2" s="13"/>
      <c r="C2" s="13"/>
      <c r="D2" s="13"/>
      <c r="E2" s="26"/>
      <c r="F2" s="26"/>
      <c r="G2" s="26"/>
    </row>
    <row r="3" ht="7.5" customHeight="true" spans="1:7">
      <c r="A3" s="10"/>
      <c r="B3" s="10"/>
      <c r="C3" s="10"/>
      <c r="D3" s="10"/>
      <c r="E3" s="48"/>
      <c r="F3" s="48"/>
      <c r="G3" s="49"/>
    </row>
    <row r="4" ht="24" customHeight="true" spans="1:7">
      <c r="A4" s="10" t="s">
        <v>47</v>
      </c>
      <c r="B4" s="10"/>
      <c r="C4" s="10"/>
      <c r="D4" s="10"/>
      <c r="E4" s="49"/>
      <c r="F4" s="49"/>
      <c r="G4" s="48" t="s">
        <v>48</v>
      </c>
    </row>
    <row r="5" ht="7.5" customHeight="true" spans="1:7">
      <c r="A5" s="45"/>
      <c r="B5" s="45"/>
      <c r="C5" s="45"/>
      <c r="D5" s="45"/>
      <c r="E5" s="48"/>
      <c r="F5" s="48"/>
      <c r="G5" s="49"/>
    </row>
    <row r="6" ht="24" customHeight="true" spans="1:7">
      <c r="A6" s="37" t="s">
        <v>51</v>
      </c>
      <c r="B6" s="37"/>
      <c r="C6" s="37"/>
      <c r="D6" s="37"/>
      <c r="E6" s="50" t="s">
        <v>135</v>
      </c>
      <c r="F6" s="50"/>
      <c r="G6" s="50"/>
    </row>
    <row r="7" ht="24" customHeight="true" spans="1:7">
      <c r="A7" s="38" t="s">
        <v>74</v>
      </c>
      <c r="B7" s="38"/>
      <c r="C7" s="38"/>
      <c r="D7" s="37" t="s">
        <v>75</v>
      </c>
      <c r="E7" s="50" t="s">
        <v>53</v>
      </c>
      <c r="F7" s="51" t="s">
        <v>54</v>
      </c>
      <c r="G7" s="50" t="s">
        <v>55</v>
      </c>
    </row>
    <row r="8" ht="24" customHeight="true" spans="1:7">
      <c r="A8" s="37" t="s">
        <v>80</v>
      </c>
      <c r="B8" s="37" t="s">
        <v>81</v>
      </c>
      <c r="C8" s="37" t="s">
        <v>82</v>
      </c>
      <c r="D8" s="37"/>
      <c r="E8" s="50"/>
      <c r="F8" s="51"/>
      <c r="G8" s="50"/>
    </row>
    <row r="9" ht="13.8" hidden="true" customHeight="true" spans="1:7">
      <c r="A9" s="36"/>
      <c r="B9" s="36"/>
      <c r="C9" s="36"/>
      <c r="D9" s="36"/>
      <c r="E9" s="49"/>
      <c r="F9" s="49" t="s">
        <v>3</v>
      </c>
      <c r="G9" s="49" t="s">
        <v>3</v>
      </c>
    </row>
    <row r="10" ht="24" customHeight="true" spans="1:8">
      <c r="A10" s="39" t="s">
        <v>83</v>
      </c>
      <c r="B10" s="39" t="s">
        <v>3</v>
      </c>
      <c r="C10" s="39" t="s">
        <v>3</v>
      </c>
      <c r="D10" s="40" t="s">
        <v>84</v>
      </c>
      <c r="E10" s="52">
        <f t="shared" ref="E10:E32" si="0">SUM(F10,G10)</f>
        <v>626571363.5</v>
      </c>
      <c r="F10" s="52">
        <v>426562433.14</v>
      </c>
      <c r="G10" s="52">
        <v>200008930.36</v>
      </c>
      <c r="H10" s="53"/>
    </row>
    <row r="11" ht="24" customHeight="true" spans="1:8">
      <c r="A11" s="39" t="s">
        <v>83</v>
      </c>
      <c r="B11" s="39" t="s">
        <v>85</v>
      </c>
      <c r="C11" s="39" t="s">
        <v>3</v>
      </c>
      <c r="D11" s="40" t="s">
        <v>86</v>
      </c>
      <c r="E11" s="52">
        <f t="shared" si="0"/>
        <v>626571363.5</v>
      </c>
      <c r="F11" s="52">
        <v>426562433.14</v>
      </c>
      <c r="G11" s="52">
        <v>200008930.36</v>
      </c>
      <c r="H11" s="53"/>
    </row>
    <row r="12" ht="24" customHeight="true" spans="1:8">
      <c r="A12" s="39" t="s">
        <v>83</v>
      </c>
      <c r="B12" s="39" t="s">
        <v>85</v>
      </c>
      <c r="C12" s="39" t="s">
        <v>87</v>
      </c>
      <c r="D12" s="40" t="s">
        <v>88</v>
      </c>
      <c r="E12" s="52">
        <f t="shared" si="0"/>
        <v>424863097.5</v>
      </c>
      <c r="F12" s="52">
        <v>424863097.5</v>
      </c>
      <c r="G12" s="52">
        <v>0</v>
      </c>
      <c r="H12" s="53"/>
    </row>
    <row r="13" ht="24" customHeight="true" spans="1:7">
      <c r="A13" s="39" t="s">
        <v>83</v>
      </c>
      <c r="B13" s="39" t="s">
        <v>85</v>
      </c>
      <c r="C13" s="39" t="s">
        <v>85</v>
      </c>
      <c r="D13" s="40" t="s">
        <v>89</v>
      </c>
      <c r="E13" s="52">
        <f t="shared" si="0"/>
        <v>119487637.36</v>
      </c>
      <c r="F13" s="52">
        <v>0</v>
      </c>
      <c r="G13" s="52">
        <v>119487637.36</v>
      </c>
    </row>
    <row r="14" ht="24" customHeight="true" spans="1:7">
      <c r="A14" s="39" t="s">
        <v>83</v>
      </c>
      <c r="B14" s="39" t="s">
        <v>85</v>
      </c>
      <c r="C14" s="39" t="s">
        <v>90</v>
      </c>
      <c r="D14" s="40" t="s">
        <v>91</v>
      </c>
      <c r="E14" s="52">
        <f t="shared" si="0"/>
        <v>52660173</v>
      </c>
      <c r="F14" s="52">
        <v>0</v>
      </c>
      <c r="G14" s="52">
        <v>52660173</v>
      </c>
    </row>
    <row r="15" ht="24" customHeight="true" spans="1:7">
      <c r="A15" s="39" t="s">
        <v>83</v>
      </c>
      <c r="B15" s="39" t="s">
        <v>85</v>
      </c>
      <c r="C15" s="39" t="s">
        <v>92</v>
      </c>
      <c r="D15" s="40" t="s">
        <v>93</v>
      </c>
      <c r="E15" s="52">
        <f t="shared" si="0"/>
        <v>27861120</v>
      </c>
      <c r="F15" s="52">
        <v>0</v>
      </c>
      <c r="G15" s="52">
        <v>27861120</v>
      </c>
    </row>
    <row r="16" ht="24" customHeight="true" spans="1:7">
      <c r="A16" s="39" t="s">
        <v>83</v>
      </c>
      <c r="B16" s="39" t="s">
        <v>85</v>
      </c>
      <c r="C16" s="39" t="s">
        <v>94</v>
      </c>
      <c r="D16" s="40" t="s">
        <v>95</v>
      </c>
      <c r="E16" s="52">
        <f t="shared" si="0"/>
        <v>1699335.64</v>
      </c>
      <c r="F16" s="52">
        <v>1699335.64</v>
      </c>
      <c r="G16" s="52">
        <v>0</v>
      </c>
    </row>
    <row r="17" ht="24" customHeight="true" spans="1:7">
      <c r="A17" s="39" t="s">
        <v>96</v>
      </c>
      <c r="B17" s="39" t="s">
        <v>3</v>
      </c>
      <c r="C17" s="39" t="s">
        <v>3</v>
      </c>
      <c r="D17" s="40" t="s">
        <v>97</v>
      </c>
      <c r="E17" s="52">
        <f t="shared" si="0"/>
        <v>77412556</v>
      </c>
      <c r="F17" s="52">
        <v>77412556</v>
      </c>
      <c r="G17" s="52">
        <v>0</v>
      </c>
    </row>
    <row r="18" ht="24" customHeight="true" spans="1:7">
      <c r="A18" s="39" t="s">
        <v>96</v>
      </c>
      <c r="B18" s="39" t="s">
        <v>98</v>
      </c>
      <c r="C18" s="39" t="s">
        <v>3</v>
      </c>
      <c r="D18" s="40" t="s">
        <v>99</v>
      </c>
      <c r="E18" s="52">
        <f t="shared" si="0"/>
        <v>77412556</v>
      </c>
      <c r="F18" s="52">
        <v>77412556</v>
      </c>
      <c r="G18" s="52">
        <v>0</v>
      </c>
    </row>
    <row r="19" ht="24" customHeight="true" spans="1:7">
      <c r="A19" s="39" t="s">
        <v>96</v>
      </c>
      <c r="B19" s="39" t="s">
        <v>98</v>
      </c>
      <c r="C19" s="39" t="s">
        <v>87</v>
      </c>
      <c r="D19" s="40" t="s">
        <v>100</v>
      </c>
      <c r="E19" s="52">
        <f t="shared" si="0"/>
        <v>13973860</v>
      </c>
      <c r="F19" s="52">
        <v>13973860</v>
      </c>
      <c r="G19" s="52">
        <v>0</v>
      </c>
    </row>
    <row r="20" ht="24" customHeight="true" spans="1:7">
      <c r="A20" s="39" t="s">
        <v>96</v>
      </c>
      <c r="B20" s="39" t="s">
        <v>98</v>
      </c>
      <c r="C20" s="39" t="s">
        <v>85</v>
      </c>
      <c r="D20" s="40" t="s">
        <v>101</v>
      </c>
      <c r="E20" s="52">
        <f t="shared" si="0"/>
        <v>36600</v>
      </c>
      <c r="F20" s="52">
        <v>36600</v>
      </c>
      <c r="G20" s="52">
        <v>0</v>
      </c>
    </row>
    <row r="21" ht="24" customHeight="true" spans="1:7">
      <c r="A21" s="39" t="s">
        <v>96</v>
      </c>
      <c r="B21" s="39" t="s">
        <v>98</v>
      </c>
      <c r="C21" s="39" t="s">
        <v>98</v>
      </c>
      <c r="D21" s="40" t="s">
        <v>102</v>
      </c>
      <c r="E21" s="52">
        <f t="shared" si="0"/>
        <v>42135264</v>
      </c>
      <c r="F21" s="52">
        <v>42135264</v>
      </c>
      <c r="G21" s="52">
        <v>0</v>
      </c>
    </row>
    <row r="22" ht="24" customHeight="true" spans="1:7">
      <c r="A22" s="39" t="s">
        <v>96</v>
      </c>
      <c r="B22" s="39" t="s">
        <v>98</v>
      </c>
      <c r="C22" s="39" t="s">
        <v>103</v>
      </c>
      <c r="D22" s="40" t="s">
        <v>104</v>
      </c>
      <c r="E22" s="52">
        <f t="shared" si="0"/>
        <v>21067632</v>
      </c>
      <c r="F22" s="52">
        <v>21067632</v>
      </c>
      <c r="G22" s="52">
        <v>0</v>
      </c>
    </row>
    <row r="23" ht="24" customHeight="true" spans="1:7">
      <c r="A23" s="39" t="s">
        <v>96</v>
      </c>
      <c r="B23" s="39" t="s">
        <v>98</v>
      </c>
      <c r="C23" s="39" t="s">
        <v>105</v>
      </c>
      <c r="D23" s="40" t="s">
        <v>106</v>
      </c>
      <c r="E23" s="52">
        <f t="shared" si="0"/>
        <v>199200</v>
      </c>
      <c r="F23" s="52">
        <v>199200</v>
      </c>
      <c r="G23" s="52">
        <v>0</v>
      </c>
    </row>
    <row r="24" ht="24" customHeight="true" spans="1:7">
      <c r="A24" s="39" t="s">
        <v>107</v>
      </c>
      <c r="B24" s="39" t="s">
        <v>3</v>
      </c>
      <c r="C24" s="39" t="s">
        <v>3</v>
      </c>
      <c r="D24" s="40" t="s">
        <v>108</v>
      </c>
      <c r="E24" s="52">
        <f t="shared" si="0"/>
        <v>19450767</v>
      </c>
      <c r="F24" s="52">
        <v>19450767</v>
      </c>
      <c r="G24" s="52">
        <v>0</v>
      </c>
    </row>
    <row r="25" ht="24" customHeight="true" spans="1:7">
      <c r="A25" s="39" t="s">
        <v>107</v>
      </c>
      <c r="B25" s="39" t="s">
        <v>109</v>
      </c>
      <c r="C25" s="39" t="s">
        <v>3</v>
      </c>
      <c r="D25" s="40" t="s">
        <v>110</v>
      </c>
      <c r="E25" s="52">
        <f t="shared" si="0"/>
        <v>19450767</v>
      </c>
      <c r="F25" s="52">
        <v>19450767</v>
      </c>
      <c r="G25" s="52">
        <v>0</v>
      </c>
    </row>
    <row r="26" ht="24" customHeight="true" spans="1:7">
      <c r="A26" s="39" t="s">
        <v>107</v>
      </c>
      <c r="B26" s="39" t="s">
        <v>109</v>
      </c>
      <c r="C26" s="39" t="s">
        <v>87</v>
      </c>
      <c r="D26" s="40" t="s">
        <v>111</v>
      </c>
      <c r="E26" s="52">
        <f t="shared" si="0"/>
        <v>19292700</v>
      </c>
      <c r="F26" s="52">
        <v>19292700</v>
      </c>
      <c r="G26" s="52">
        <v>0</v>
      </c>
    </row>
    <row r="27" ht="24" customHeight="true" spans="1:7">
      <c r="A27" s="39" t="s">
        <v>107</v>
      </c>
      <c r="B27" s="39" t="s">
        <v>109</v>
      </c>
      <c r="C27" s="39" t="s">
        <v>85</v>
      </c>
      <c r="D27" s="40" t="s">
        <v>112</v>
      </c>
      <c r="E27" s="52">
        <f t="shared" si="0"/>
        <v>158067</v>
      </c>
      <c r="F27" s="52">
        <v>158067</v>
      </c>
      <c r="G27" s="52">
        <v>0</v>
      </c>
    </row>
    <row r="28" ht="24" customHeight="true" spans="1:7">
      <c r="A28" s="39" t="s">
        <v>113</v>
      </c>
      <c r="B28" s="39" t="s">
        <v>3</v>
      </c>
      <c r="C28" s="39" t="s">
        <v>3</v>
      </c>
      <c r="D28" s="40" t="s">
        <v>114</v>
      </c>
      <c r="E28" s="52">
        <f t="shared" si="0"/>
        <v>117507200</v>
      </c>
      <c r="F28" s="52">
        <v>117507200</v>
      </c>
      <c r="G28" s="52">
        <v>0</v>
      </c>
    </row>
    <row r="29" ht="24" customHeight="true" spans="1:7">
      <c r="A29" s="39" t="s">
        <v>113</v>
      </c>
      <c r="B29" s="39" t="s">
        <v>85</v>
      </c>
      <c r="C29" s="39" t="s">
        <v>3</v>
      </c>
      <c r="D29" s="40" t="s">
        <v>115</v>
      </c>
      <c r="E29" s="52">
        <f t="shared" si="0"/>
        <v>117507200</v>
      </c>
      <c r="F29" s="52">
        <v>117507200</v>
      </c>
      <c r="G29" s="52">
        <v>0</v>
      </c>
    </row>
    <row r="30" ht="24" customHeight="true" spans="1:7">
      <c r="A30" s="39" t="s">
        <v>113</v>
      </c>
      <c r="B30" s="39" t="s">
        <v>85</v>
      </c>
      <c r="C30" s="39" t="s">
        <v>87</v>
      </c>
      <c r="D30" s="40" t="s">
        <v>116</v>
      </c>
      <c r="E30" s="52">
        <f t="shared" si="0"/>
        <v>47975200</v>
      </c>
      <c r="F30" s="52">
        <v>47975200</v>
      </c>
      <c r="G30" s="52">
        <v>0</v>
      </c>
    </row>
    <row r="31" ht="24" customHeight="true" spans="1:7">
      <c r="A31" s="39" t="s">
        <v>113</v>
      </c>
      <c r="B31" s="39" t="s">
        <v>85</v>
      </c>
      <c r="C31" s="39" t="s">
        <v>117</v>
      </c>
      <c r="D31" s="40" t="s">
        <v>118</v>
      </c>
      <c r="E31" s="52">
        <f t="shared" si="0"/>
        <v>69532000</v>
      </c>
      <c r="F31" s="52">
        <v>69532000</v>
      </c>
      <c r="G31" s="52">
        <v>0</v>
      </c>
    </row>
    <row r="32" ht="24" customHeight="true" spans="1:8">
      <c r="A32" s="39" t="s">
        <v>53</v>
      </c>
      <c r="B32" s="39"/>
      <c r="C32" s="39"/>
      <c r="D32" s="39"/>
      <c r="E32" s="52">
        <f t="shared" si="0"/>
        <v>840941886.5</v>
      </c>
      <c r="F32" s="52">
        <v>640932956.14</v>
      </c>
      <c r="G32" s="52">
        <v>200008930.36</v>
      </c>
      <c r="H32" s="53"/>
    </row>
  </sheetData>
  <mergeCells count="10">
    <mergeCell ref="A2:G2"/>
    <mergeCell ref="A4:F4"/>
    <mergeCell ref="A6:D6"/>
    <mergeCell ref="E6:G6"/>
    <mergeCell ref="A7:C7"/>
    <mergeCell ref="A32:D32"/>
    <mergeCell ref="D7:D8"/>
    <mergeCell ref="E7:E8"/>
    <mergeCell ref="F7:F8"/>
    <mergeCell ref="G7:G8"/>
  </mergeCells>
  <pageMargins left="0.79" right="0.79" top="0.79" bottom="0.79" header="0.3" footer="0.3"/>
  <pageSetup paperSize="9" fitToHeight="0"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3"/>
  <sheetViews>
    <sheetView workbookViewId="0">
      <selection activeCell="C14" sqref="C14"/>
    </sheetView>
  </sheetViews>
  <sheetFormatPr defaultColWidth="9" defaultRowHeight="12.75" outlineLevelCol="6"/>
  <cols>
    <col min="1" max="3" width="7.85714285714286" customWidth="true"/>
    <col min="4" max="4" width="58.4285714285714" customWidth="true"/>
    <col min="5" max="7" width="20" customWidth="true"/>
  </cols>
  <sheetData>
    <row r="1" ht="18" customHeight="true" spans="1:7">
      <c r="A1" s="10"/>
      <c r="B1" s="10"/>
      <c r="C1" s="10"/>
      <c r="D1" s="10"/>
      <c r="E1" s="42"/>
      <c r="F1" s="42"/>
      <c r="G1" s="42" t="s">
        <v>136</v>
      </c>
    </row>
    <row r="2" ht="24" customHeight="true" spans="1:7">
      <c r="A2" s="9" t="s">
        <v>137</v>
      </c>
      <c r="B2" s="9"/>
      <c r="C2" s="9"/>
      <c r="D2" s="9"/>
      <c r="E2" s="9"/>
      <c r="F2" s="9"/>
      <c r="G2" s="9"/>
    </row>
    <row r="3" ht="7.5" customHeight="true" spans="1:7">
      <c r="A3" s="10"/>
      <c r="B3" s="10"/>
      <c r="C3" s="10"/>
      <c r="D3" s="10"/>
      <c r="E3" s="42"/>
      <c r="F3" s="42"/>
      <c r="G3" s="10"/>
    </row>
    <row r="4" ht="24" customHeight="true" spans="1:7">
      <c r="A4" s="44" t="s">
        <v>47</v>
      </c>
      <c r="B4" s="44"/>
      <c r="C4" s="44"/>
      <c r="D4" s="44"/>
      <c r="E4" s="44"/>
      <c r="F4" s="42"/>
      <c r="G4" s="42" t="s">
        <v>48</v>
      </c>
    </row>
    <row r="5" ht="7.5" customHeight="true" spans="1:7">
      <c r="A5" s="45"/>
      <c r="B5" s="45"/>
      <c r="C5" s="45"/>
      <c r="D5" s="45"/>
      <c r="E5" s="42"/>
      <c r="F5" s="42"/>
      <c r="G5" s="10"/>
    </row>
    <row r="6" ht="24" customHeight="true" spans="1:7">
      <c r="A6" s="37" t="s">
        <v>51</v>
      </c>
      <c r="B6" s="37"/>
      <c r="C6" s="37"/>
      <c r="D6" s="37"/>
      <c r="E6" s="37" t="s">
        <v>138</v>
      </c>
      <c r="F6" s="37"/>
      <c r="G6" s="37"/>
    </row>
    <row r="7" ht="24" customHeight="true" spans="1:7">
      <c r="A7" s="38" t="s">
        <v>74</v>
      </c>
      <c r="B7" s="38"/>
      <c r="C7" s="38"/>
      <c r="D7" s="37" t="s">
        <v>75</v>
      </c>
      <c r="E7" s="37" t="s">
        <v>53</v>
      </c>
      <c r="F7" s="16" t="s">
        <v>54</v>
      </c>
      <c r="G7" s="37" t="s">
        <v>55</v>
      </c>
    </row>
    <row r="8" ht="24" customHeight="true" spans="1:7">
      <c r="A8" s="37" t="s">
        <v>80</v>
      </c>
      <c r="B8" s="37" t="s">
        <v>81</v>
      </c>
      <c r="C8" s="37" t="s">
        <v>82</v>
      </c>
      <c r="D8" s="37"/>
      <c r="E8" s="37"/>
      <c r="F8" s="16"/>
      <c r="G8" s="37"/>
    </row>
    <row r="9" ht="13.8" hidden="true" customHeight="true" spans="1:7">
      <c r="A9" s="36"/>
      <c r="B9" s="36"/>
      <c r="C9" s="36"/>
      <c r="D9" s="36"/>
      <c r="E9" s="46"/>
      <c r="F9" s="46" t="s">
        <v>3</v>
      </c>
      <c r="G9" s="46" t="s">
        <v>3</v>
      </c>
    </row>
    <row r="10" ht="24" customHeight="true" spans="1:7">
      <c r="A10" s="39" t="s">
        <v>3</v>
      </c>
      <c r="B10" s="39" t="s">
        <v>3</v>
      </c>
      <c r="C10" s="39" t="s">
        <v>3</v>
      </c>
      <c r="D10" s="40" t="s">
        <v>3</v>
      </c>
      <c r="E10" s="43">
        <f>SUM(F10,G10)</f>
        <v>0</v>
      </c>
      <c r="F10" s="43" t="s">
        <v>3</v>
      </c>
      <c r="G10" s="43" t="s">
        <v>3</v>
      </c>
    </row>
    <row r="11" ht="24" customHeight="true" spans="1:7">
      <c r="A11" s="39" t="s">
        <v>53</v>
      </c>
      <c r="B11" s="39"/>
      <c r="C11" s="39"/>
      <c r="D11" s="39"/>
      <c r="E11" s="43">
        <f>SUM(F11,G11)</f>
        <v>0</v>
      </c>
      <c r="F11" s="43" t="s">
        <v>3</v>
      </c>
      <c r="G11" s="43" t="s">
        <v>3</v>
      </c>
    </row>
    <row r="12" ht="13.5" spans="1:1">
      <c r="A12" s="41" t="s">
        <v>139</v>
      </c>
    </row>
    <row r="13" ht="24" customHeight="true" spans="4:4">
      <c r="D13" s="20"/>
    </row>
  </sheetData>
  <sheetProtection password="CC3D" sheet="1"/>
  <mergeCells count="10">
    <mergeCell ref="A2:G2"/>
    <mergeCell ref="A4:E4"/>
    <mergeCell ref="A6:D6"/>
    <mergeCell ref="E6:G6"/>
    <mergeCell ref="A7:C7"/>
    <mergeCell ref="A11:D11"/>
    <mergeCell ref="D7:D8"/>
    <mergeCell ref="E7:E8"/>
    <mergeCell ref="F7:F8"/>
    <mergeCell ref="G7:G8"/>
  </mergeCells>
  <pageMargins left="0.79" right="0.79" top="0.79" bottom="0.79" header="0.3" footer="0.3"/>
  <pageSetup paperSize="9" orientation="landscape"/>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3"/>
  <sheetViews>
    <sheetView workbookViewId="0">
      <selection activeCell="C14" sqref="C14"/>
    </sheetView>
  </sheetViews>
  <sheetFormatPr defaultColWidth="9" defaultRowHeight="12.75" outlineLevelCol="6"/>
  <cols>
    <col min="1" max="3" width="6.14285714285714" customWidth="true"/>
    <col min="4" max="4" width="51.4285714285714" customWidth="true"/>
    <col min="5" max="6" width="23.7142857142857" customWidth="true"/>
    <col min="7" max="7" width="24.7142857142857" customWidth="true"/>
    <col min="8" max="8" width="9.28571428571429" customWidth="true"/>
  </cols>
  <sheetData>
    <row r="1" ht="18" customHeight="true" spans="1:7">
      <c r="A1" s="10"/>
      <c r="B1" s="10"/>
      <c r="C1" s="10"/>
      <c r="D1" s="10"/>
      <c r="E1" s="42"/>
      <c r="F1" s="42"/>
      <c r="G1" s="42" t="s">
        <v>140</v>
      </c>
    </row>
    <row r="2" ht="24" customHeight="true" spans="1:7">
      <c r="A2" s="9" t="s">
        <v>141</v>
      </c>
      <c r="B2" s="9"/>
      <c r="C2" s="9"/>
      <c r="D2" s="9"/>
      <c r="E2" s="9"/>
      <c r="F2" s="9"/>
      <c r="G2" s="9"/>
    </row>
    <row r="4" ht="24" customHeight="true" spans="1:7">
      <c r="A4" s="10" t="s">
        <v>47</v>
      </c>
      <c r="B4" s="10"/>
      <c r="C4" s="10"/>
      <c r="D4" s="10"/>
      <c r="E4" s="10"/>
      <c r="F4" s="10"/>
      <c r="G4" s="42" t="s">
        <v>48</v>
      </c>
    </row>
    <row r="5" ht="7.5" customHeight="true" spans="1:7">
      <c r="A5" s="36"/>
      <c r="B5" s="36"/>
      <c r="C5" s="36"/>
      <c r="D5" s="36"/>
      <c r="E5" s="36"/>
      <c r="F5" s="36"/>
      <c r="G5" s="36"/>
    </row>
    <row r="6" ht="24" customHeight="true" spans="1:7">
      <c r="A6" s="37" t="s">
        <v>51</v>
      </c>
      <c r="B6" s="37"/>
      <c r="C6" s="37"/>
      <c r="D6" s="37"/>
      <c r="E6" s="37" t="s">
        <v>142</v>
      </c>
      <c r="F6" s="37"/>
      <c r="G6" s="37"/>
    </row>
    <row r="7" ht="24" customHeight="true" spans="1:7">
      <c r="A7" s="38" t="s">
        <v>74</v>
      </c>
      <c r="B7" s="38"/>
      <c r="C7" s="38"/>
      <c r="D7" s="37" t="s">
        <v>75</v>
      </c>
      <c r="E7" s="37" t="s">
        <v>53</v>
      </c>
      <c r="F7" s="15" t="s">
        <v>54</v>
      </c>
      <c r="G7" s="37" t="s">
        <v>55</v>
      </c>
    </row>
    <row r="8" ht="24" customHeight="true" spans="1:7">
      <c r="A8" s="37" t="s">
        <v>80</v>
      </c>
      <c r="B8" s="37" t="s">
        <v>81</v>
      </c>
      <c r="C8" s="37" t="s">
        <v>82</v>
      </c>
      <c r="D8" s="37"/>
      <c r="E8" s="37"/>
      <c r="F8" s="15"/>
      <c r="G8" s="37"/>
    </row>
    <row r="9" ht="24" customHeight="true" spans="1:7">
      <c r="A9" s="39" t="s">
        <v>3</v>
      </c>
      <c r="B9" s="39" t="s">
        <v>3</v>
      </c>
      <c r="C9" s="39" t="s">
        <v>3</v>
      </c>
      <c r="D9" s="40" t="s">
        <v>3</v>
      </c>
      <c r="E9" s="43">
        <f>SUM(F9,G9)</f>
        <v>0</v>
      </c>
      <c r="F9" s="43" t="s">
        <v>3</v>
      </c>
      <c r="G9" s="43" t="s">
        <v>3</v>
      </c>
    </row>
    <row r="10" ht="24" customHeight="true" spans="1:7">
      <c r="A10" s="39" t="s">
        <v>53</v>
      </c>
      <c r="B10" s="39"/>
      <c r="C10" s="39"/>
      <c r="D10" s="39"/>
      <c r="E10" s="43">
        <f>SUM(F10,G10)</f>
        <v>0</v>
      </c>
      <c r="F10" s="43" t="s">
        <v>3</v>
      </c>
      <c r="G10" s="43" t="s">
        <v>3</v>
      </c>
    </row>
    <row r="11" ht="13.5" spans="1:1">
      <c r="A11" s="41" t="s">
        <v>143</v>
      </c>
    </row>
    <row r="13" ht="24" customHeight="true" spans="4:4">
      <c r="D13" s="20"/>
    </row>
  </sheetData>
  <sheetProtection password="CC3D" sheet="1"/>
  <mergeCells count="10">
    <mergeCell ref="A2:G2"/>
    <mergeCell ref="A4:F4"/>
    <mergeCell ref="A6:D6"/>
    <mergeCell ref="E6:G6"/>
    <mergeCell ref="A7:C7"/>
    <mergeCell ref="A10:D10"/>
    <mergeCell ref="D7:D8"/>
    <mergeCell ref="E7:E8"/>
    <mergeCell ref="F7:F8"/>
    <mergeCell ref="G7:G8"/>
  </mergeCells>
  <pageMargins left="0.79" right="0.79" top="0.79" bottom="0.79" header="0.3" footer="0.3"/>
  <pageSetup paperSize="9" orientation="landscape"/>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F45"/>
  <sheetViews>
    <sheetView topLeftCell="A25" workbookViewId="0">
      <selection activeCell="C14" sqref="C14"/>
    </sheetView>
  </sheetViews>
  <sheetFormatPr defaultColWidth="9" defaultRowHeight="12.75" outlineLevelCol="5"/>
  <cols>
    <col min="1" max="2" width="8.57142857142857" style="12" customWidth="true"/>
    <col min="3" max="3" width="65.2857142857143" style="12" customWidth="true"/>
    <col min="4" max="5" width="20.6666666666667" style="23" customWidth="true"/>
    <col min="6" max="6" width="19.447619047619" style="23" customWidth="true"/>
    <col min="7" max="7" width="12.8857142857143" style="12"/>
    <col min="8" max="16384" width="9" style="12"/>
  </cols>
  <sheetData>
    <row r="1" ht="18" customHeight="true" spans="1:6">
      <c r="A1" s="24"/>
      <c r="B1" s="24"/>
      <c r="C1" s="24"/>
      <c r="D1" s="25"/>
      <c r="E1" s="25"/>
      <c r="F1" s="35" t="s">
        <v>144</v>
      </c>
    </row>
    <row r="2" ht="22.5" customHeight="true" spans="1:6">
      <c r="A2" s="13" t="s">
        <v>145</v>
      </c>
      <c r="B2" s="13"/>
      <c r="C2" s="13"/>
      <c r="D2" s="26"/>
      <c r="E2" s="26"/>
      <c r="F2" s="26"/>
    </row>
    <row r="3" ht="7.5" customHeight="true" spans="1:6">
      <c r="A3" s="27"/>
      <c r="B3" s="27"/>
      <c r="C3" s="27"/>
      <c r="D3" s="25"/>
      <c r="E3" s="25"/>
      <c r="F3" s="25"/>
    </row>
    <row r="4" ht="24" customHeight="true" spans="1:6">
      <c r="A4" s="24" t="s">
        <v>47</v>
      </c>
      <c r="B4" s="24"/>
      <c r="C4" s="24"/>
      <c r="D4" s="25"/>
      <c r="E4" s="25"/>
      <c r="F4" s="35" t="s">
        <v>48</v>
      </c>
    </row>
    <row r="5" ht="7.5" customHeight="true" spans="1:6">
      <c r="A5" s="27"/>
      <c r="B5" s="27"/>
      <c r="C5" s="27"/>
      <c r="D5" s="25"/>
      <c r="E5" s="25"/>
      <c r="F5" s="25"/>
    </row>
    <row r="6" ht="24" customHeight="true" spans="1:6">
      <c r="A6" s="28" t="s">
        <v>51</v>
      </c>
      <c r="B6" s="28"/>
      <c r="C6" s="28"/>
      <c r="D6" s="29" t="s">
        <v>146</v>
      </c>
      <c r="E6" s="29"/>
      <c r="F6" s="29"/>
    </row>
    <row r="7" ht="24" customHeight="true" spans="1:6">
      <c r="A7" s="28" t="s">
        <v>147</v>
      </c>
      <c r="B7" s="28"/>
      <c r="C7" s="28" t="s">
        <v>148</v>
      </c>
      <c r="D7" s="30" t="s">
        <v>53</v>
      </c>
      <c r="E7" s="30" t="s">
        <v>56</v>
      </c>
      <c r="F7" s="30" t="s">
        <v>57</v>
      </c>
    </row>
    <row r="8" ht="24" customHeight="true" spans="1:6">
      <c r="A8" s="28" t="s">
        <v>80</v>
      </c>
      <c r="B8" s="28" t="s">
        <v>81</v>
      </c>
      <c r="C8" s="28"/>
      <c r="D8" s="30"/>
      <c r="E8" s="30"/>
      <c r="F8" s="30"/>
    </row>
    <row r="9" ht="24" customHeight="true" spans="1:6">
      <c r="A9" s="31" t="s">
        <v>149</v>
      </c>
      <c r="B9" s="31" t="s">
        <v>3</v>
      </c>
      <c r="C9" s="32" t="s">
        <v>150</v>
      </c>
      <c r="D9" s="33">
        <f t="shared" ref="D9:D45" si="0">SUM(E9,F9)</f>
        <v>555806542.64</v>
      </c>
      <c r="E9" s="33">
        <v>555806542.64</v>
      </c>
      <c r="F9" s="33">
        <v>0</v>
      </c>
    </row>
    <row r="10" ht="24" customHeight="true" spans="1:6">
      <c r="A10" s="31" t="s">
        <v>149</v>
      </c>
      <c r="B10" s="31" t="s">
        <v>87</v>
      </c>
      <c r="C10" s="32" t="s">
        <v>151</v>
      </c>
      <c r="D10" s="33">
        <f t="shared" si="0"/>
        <v>56340000</v>
      </c>
      <c r="E10" s="33">
        <v>56340000</v>
      </c>
      <c r="F10" s="33">
        <v>0</v>
      </c>
    </row>
    <row r="11" ht="24" customHeight="true" spans="1:6">
      <c r="A11" s="31" t="s">
        <v>149</v>
      </c>
      <c r="B11" s="31" t="s">
        <v>85</v>
      </c>
      <c r="C11" s="32" t="s">
        <v>152</v>
      </c>
      <c r="D11" s="33">
        <f t="shared" si="0"/>
        <v>215213400</v>
      </c>
      <c r="E11" s="33">
        <v>215213400</v>
      </c>
      <c r="F11" s="33">
        <v>0</v>
      </c>
    </row>
    <row r="12" ht="24" customHeight="true" spans="1:6">
      <c r="A12" s="31" t="s">
        <v>149</v>
      </c>
      <c r="B12" s="31" t="s">
        <v>117</v>
      </c>
      <c r="C12" s="32" t="s">
        <v>153</v>
      </c>
      <c r="D12" s="33">
        <f t="shared" si="0"/>
        <v>117530000</v>
      </c>
      <c r="E12" s="33">
        <v>117530000</v>
      </c>
      <c r="F12" s="33">
        <v>0</v>
      </c>
    </row>
    <row r="13" ht="24" customHeight="true" spans="1:6">
      <c r="A13" s="31" t="s">
        <v>149</v>
      </c>
      <c r="B13" s="31" t="s">
        <v>154</v>
      </c>
      <c r="C13" s="32" t="s">
        <v>155</v>
      </c>
      <c r="D13" s="33">
        <f t="shared" si="0"/>
        <v>1215400</v>
      </c>
      <c r="E13" s="33">
        <v>1215400</v>
      </c>
      <c r="F13" s="33">
        <v>0</v>
      </c>
    </row>
    <row r="14" ht="24" customHeight="true" spans="1:6">
      <c r="A14" s="31" t="s">
        <v>149</v>
      </c>
      <c r="B14" s="31" t="s">
        <v>156</v>
      </c>
      <c r="C14" s="32" t="s">
        <v>157</v>
      </c>
      <c r="D14" s="33">
        <f t="shared" si="0"/>
        <v>42135264</v>
      </c>
      <c r="E14" s="33">
        <v>42135264</v>
      </c>
      <c r="F14" s="33">
        <v>0</v>
      </c>
    </row>
    <row r="15" ht="24" customHeight="true" spans="1:6">
      <c r="A15" s="31" t="s">
        <v>149</v>
      </c>
      <c r="B15" s="31" t="s">
        <v>158</v>
      </c>
      <c r="C15" s="32" t="s">
        <v>159</v>
      </c>
      <c r="D15" s="33">
        <f t="shared" si="0"/>
        <v>21067632</v>
      </c>
      <c r="E15" s="33">
        <v>21067632</v>
      </c>
      <c r="F15" s="33">
        <v>0</v>
      </c>
    </row>
    <row r="16" ht="24" customHeight="true" spans="1:6">
      <c r="A16" s="31" t="s">
        <v>149</v>
      </c>
      <c r="B16" s="31" t="s">
        <v>160</v>
      </c>
      <c r="C16" s="32" t="s">
        <v>161</v>
      </c>
      <c r="D16" s="33">
        <f t="shared" si="0"/>
        <v>19450767</v>
      </c>
      <c r="E16" s="33">
        <v>19450767</v>
      </c>
      <c r="F16" s="33">
        <v>0</v>
      </c>
    </row>
    <row r="17" ht="24" customHeight="true" spans="1:6">
      <c r="A17" s="31" t="s">
        <v>149</v>
      </c>
      <c r="B17" s="31" t="s">
        <v>162</v>
      </c>
      <c r="C17" s="32" t="s">
        <v>163</v>
      </c>
      <c r="D17" s="33">
        <f t="shared" si="0"/>
        <v>428879.64</v>
      </c>
      <c r="E17" s="33">
        <v>428879.64</v>
      </c>
      <c r="F17" s="33">
        <v>0</v>
      </c>
    </row>
    <row r="18" ht="24" customHeight="true" spans="1:6">
      <c r="A18" s="31" t="s">
        <v>149</v>
      </c>
      <c r="B18" s="31" t="s">
        <v>164</v>
      </c>
      <c r="C18" s="32" t="s">
        <v>116</v>
      </c>
      <c r="D18" s="33">
        <f t="shared" si="0"/>
        <v>47975200</v>
      </c>
      <c r="E18" s="33">
        <v>47975200</v>
      </c>
      <c r="F18" s="33">
        <v>0</v>
      </c>
    </row>
    <row r="19" ht="24" customHeight="true" spans="1:6">
      <c r="A19" s="31" t="s">
        <v>149</v>
      </c>
      <c r="B19" s="31" t="s">
        <v>105</v>
      </c>
      <c r="C19" s="32" t="s">
        <v>165</v>
      </c>
      <c r="D19" s="33">
        <f t="shared" si="0"/>
        <v>34450000</v>
      </c>
      <c r="E19" s="33">
        <v>34450000</v>
      </c>
      <c r="F19" s="33">
        <v>0</v>
      </c>
    </row>
    <row r="20" ht="24" customHeight="true" spans="1:6">
      <c r="A20" s="31" t="s">
        <v>166</v>
      </c>
      <c r="B20" s="31" t="s">
        <v>3</v>
      </c>
      <c r="C20" s="32" t="s">
        <v>167</v>
      </c>
      <c r="D20" s="33">
        <f t="shared" si="0"/>
        <v>74197313.5</v>
      </c>
      <c r="E20" s="33">
        <v>0</v>
      </c>
      <c r="F20" s="33">
        <v>74197313.5</v>
      </c>
    </row>
    <row r="21" ht="24" customHeight="true" spans="1:6">
      <c r="A21" s="31" t="s">
        <v>166</v>
      </c>
      <c r="B21" s="31" t="s">
        <v>87</v>
      </c>
      <c r="C21" s="32" t="s">
        <v>168</v>
      </c>
      <c r="D21" s="33">
        <f t="shared" si="0"/>
        <v>3139680</v>
      </c>
      <c r="E21" s="33">
        <v>0</v>
      </c>
      <c r="F21" s="33">
        <v>3139680</v>
      </c>
    </row>
    <row r="22" ht="24" customHeight="true" spans="1:6">
      <c r="A22" s="31" t="s">
        <v>166</v>
      </c>
      <c r="B22" s="31" t="s">
        <v>85</v>
      </c>
      <c r="C22" s="32" t="s">
        <v>169</v>
      </c>
      <c r="D22" s="33">
        <f t="shared" si="0"/>
        <v>595200</v>
      </c>
      <c r="E22" s="33">
        <v>0</v>
      </c>
      <c r="F22" s="33">
        <v>595200</v>
      </c>
    </row>
    <row r="23" ht="24" customHeight="true" spans="1:6">
      <c r="A23" s="31" t="s">
        <v>166</v>
      </c>
      <c r="B23" s="31" t="s">
        <v>117</v>
      </c>
      <c r="C23" s="32" t="s">
        <v>170</v>
      </c>
      <c r="D23" s="33">
        <f t="shared" si="0"/>
        <v>864000</v>
      </c>
      <c r="E23" s="33">
        <v>0</v>
      </c>
      <c r="F23" s="33">
        <v>864000</v>
      </c>
    </row>
    <row r="24" ht="24" customHeight="true" spans="1:6">
      <c r="A24" s="31" t="s">
        <v>166</v>
      </c>
      <c r="B24" s="31" t="s">
        <v>171</v>
      </c>
      <c r="C24" s="32" t="s">
        <v>172</v>
      </c>
      <c r="D24" s="33">
        <f t="shared" si="0"/>
        <v>144000</v>
      </c>
      <c r="E24" s="33">
        <v>0</v>
      </c>
      <c r="F24" s="33">
        <v>144000</v>
      </c>
    </row>
    <row r="25" ht="24" customHeight="true" spans="1:6">
      <c r="A25" s="31" t="s">
        <v>166</v>
      </c>
      <c r="B25" s="31" t="s">
        <v>98</v>
      </c>
      <c r="C25" s="32" t="s">
        <v>173</v>
      </c>
      <c r="D25" s="33">
        <f t="shared" si="0"/>
        <v>864000</v>
      </c>
      <c r="E25" s="33">
        <v>0</v>
      </c>
      <c r="F25" s="33">
        <v>864000</v>
      </c>
    </row>
    <row r="26" ht="24" customHeight="true" spans="1:6">
      <c r="A26" s="31" t="s">
        <v>166</v>
      </c>
      <c r="B26" s="31" t="s">
        <v>103</v>
      </c>
      <c r="C26" s="32" t="s">
        <v>174</v>
      </c>
      <c r="D26" s="33">
        <f t="shared" si="0"/>
        <v>8256000</v>
      </c>
      <c r="E26" s="33">
        <v>0</v>
      </c>
      <c r="F26" s="33">
        <v>8256000</v>
      </c>
    </row>
    <row r="27" ht="24" customHeight="true" spans="1:6">
      <c r="A27" s="31" t="s">
        <v>166</v>
      </c>
      <c r="B27" s="31" t="s">
        <v>154</v>
      </c>
      <c r="C27" s="32" t="s">
        <v>175</v>
      </c>
      <c r="D27" s="33">
        <f t="shared" si="0"/>
        <v>2707500</v>
      </c>
      <c r="E27" s="33">
        <v>0</v>
      </c>
      <c r="F27" s="33">
        <v>2707500</v>
      </c>
    </row>
    <row r="28" ht="24" customHeight="true" spans="1:6">
      <c r="A28" s="31" t="s">
        <v>166</v>
      </c>
      <c r="B28" s="31" t="s">
        <v>158</v>
      </c>
      <c r="C28" s="32" t="s">
        <v>176</v>
      </c>
      <c r="D28" s="33">
        <f t="shared" si="0"/>
        <v>4122300</v>
      </c>
      <c r="E28" s="33">
        <v>0</v>
      </c>
      <c r="F28" s="33">
        <v>4122300</v>
      </c>
    </row>
    <row r="29" ht="24" customHeight="true" spans="1:6">
      <c r="A29" s="31" t="s">
        <v>166</v>
      </c>
      <c r="B29" s="31" t="s">
        <v>109</v>
      </c>
      <c r="C29" s="32" t="s">
        <v>177</v>
      </c>
      <c r="D29" s="33">
        <f t="shared" si="0"/>
        <v>3456000</v>
      </c>
      <c r="E29" s="33">
        <v>0</v>
      </c>
      <c r="F29" s="33">
        <v>3456000</v>
      </c>
    </row>
    <row r="30" ht="24" customHeight="true" spans="1:6">
      <c r="A30" s="31" t="s">
        <v>166</v>
      </c>
      <c r="B30" s="31" t="s">
        <v>162</v>
      </c>
      <c r="C30" s="32" t="s">
        <v>178</v>
      </c>
      <c r="D30" s="33">
        <v>60000</v>
      </c>
      <c r="E30" s="33">
        <v>0</v>
      </c>
      <c r="F30" s="33">
        <v>60000</v>
      </c>
    </row>
    <row r="31" ht="24" customHeight="true" spans="1:6">
      <c r="A31" s="31" t="s">
        <v>166</v>
      </c>
      <c r="B31" s="31" t="s">
        <v>164</v>
      </c>
      <c r="C31" s="32" t="s">
        <v>179</v>
      </c>
      <c r="D31" s="33">
        <f t="shared" si="0"/>
        <v>4490688</v>
      </c>
      <c r="E31" s="33">
        <v>0</v>
      </c>
      <c r="F31" s="33">
        <v>4490688</v>
      </c>
    </row>
    <row r="32" ht="24" customHeight="true" spans="1:6">
      <c r="A32" s="31" t="s">
        <v>166</v>
      </c>
      <c r="B32" s="31" t="s">
        <v>180</v>
      </c>
      <c r="C32" s="32" t="s">
        <v>181</v>
      </c>
      <c r="D32" s="33">
        <f t="shared" si="0"/>
        <v>1433472</v>
      </c>
      <c r="E32" s="33">
        <v>0</v>
      </c>
      <c r="F32" s="33">
        <v>1433472</v>
      </c>
    </row>
    <row r="33" ht="24" customHeight="true" spans="1:6">
      <c r="A33" s="31" t="s">
        <v>166</v>
      </c>
      <c r="B33" s="31" t="s">
        <v>182</v>
      </c>
      <c r="C33" s="32" t="s">
        <v>183</v>
      </c>
      <c r="D33" s="33">
        <f t="shared" si="0"/>
        <v>50000</v>
      </c>
      <c r="E33" s="33">
        <v>0</v>
      </c>
      <c r="F33" s="33">
        <v>50000</v>
      </c>
    </row>
    <row r="34" ht="24" customHeight="true" spans="1:6">
      <c r="A34" s="31" t="s">
        <v>166</v>
      </c>
      <c r="B34" s="31" t="s">
        <v>184</v>
      </c>
      <c r="C34" s="32" t="s">
        <v>185</v>
      </c>
      <c r="D34" s="33">
        <f t="shared" si="0"/>
        <v>150000</v>
      </c>
      <c r="E34" s="33">
        <v>0</v>
      </c>
      <c r="F34" s="33">
        <v>150000</v>
      </c>
    </row>
    <row r="35" ht="24" customHeight="true" spans="1:6">
      <c r="A35" s="31" t="s">
        <v>166</v>
      </c>
      <c r="B35" s="31" t="s">
        <v>186</v>
      </c>
      <c r="C35" s="32" t="s">
        <v>187</v>
      </c>
      <c r="D35" s="33">
        <f t="shared" si="0"/>
        <v>137500</v>
      </c>
      <c r="E35" s="33">
        <v>0</v>
      </c>
      <c r="F35" s="33">
        <v>137500</v>
      </c>
    </row>
    <row r="36" ht="24" customHeight="true" spans="1:6">
      <c r="A36" s="31" t="s">
        <v>166</v>
      </c>
      <c r="B36" s="31" t="s">
        <v>188</v>
      </c>
      <c r="C36" s="32" t="s">
        <v>189</v>
      </c>
      <c r="D36" s="33">
        <f t="shared" si="0"/>
        <v>480000</v>
      </c>
      <c r="E36" s="33">
        <v>0</v>
      </c>
      <c r="F36" s="33">
        <v>480000</v>
      </c>
    </row>
    <row r="37" ht="24" customHeight="true" spans="1:6">
      <c r="A37" s="31" t="s">
        <v>166</v>
      </c>
      <c r="B37" s="31" t="s">
        <v>190</v>
      </c>
      <c r="C37" s="32" t="s">
        <v>191</v>
      </c>
      <c r="D37" s="33">
        <f t="shared" si="0"/>
        <v>6183176</v>
      </c>
      <c r="E37" s="33">
        <v>0</v>
      </c>
      <c r="F37" s="33">
        <v>6183176</v>
      </c>
    </row>
    <row r="38" ht="24" customHeight="true" spans="1:6">
      <c r="A38" s="31" t="s">
        <v>166</v>
      </c>
      <c r="B38" s="31" t="s">
        <v>192</v>
      </c>
      <c r="C38" s="32" t="s">
        <v>193</v>
      </c>
      <c r="D38" s="33">
        <f t="shared" si="0"/>
        <v>7776000</v>
      </c>
      <c r="E38" s="33">
        <v>0</v>
      </c>
      <c r="F38" s="33">
        <v>7776000</v>
      </c>
    </row>
    <row r="39" ht="24" customHeight="true" spans="1:6">
      <c r="A39" s="31" t="s">
        <v>166</v>
      </c>
      <c r="B39" s="31" t="s">
        <v>194</v>
      </c>
      <c r="C39" s="32" t="s">
        <v>195</v>
      </c>
      <c r="D39" s="33">
        <f t="shared" si="0"/>
        <v>15114997.5</v>
      </c>
      <c r="E39" s="33">
        <v>0</v>
      </c>
      <c r="F39" s="33">
        <v>15114997.5</v>
      </c>
    </row>
    <row r="40" ht="24" customHeight="true" spans="1:6">
      <c r="A40" s="31" t="s">
        <v>166</v>
      </c>
      <c r="B40" s="31" t="s">
        <v>196</v>
      </c>
      <c r="C40" s="32" t="s">
        <v>197</v>
      </c>
      <c r="D40" s="33">
        <f t="shared" si="0"/>
        <v>11097600</v>
      </c>
      <c r="E40" s="33">
        <v>0</v>
      </c>
      <c r="F40" s="33">
        <v>11097600</v>
      </c>
    </row>
    <row r="41" ht="24" customHeight="true" spans="1:6">
      <c r="A41" s="31" t="s">
        <v>166</v>
      </c>
      <c r="B41" s="31" t="s">
        <v>105</v>
      </c>
      <c r="C41" s="32" t="s">
        <v>198</v>
      </c>
      <c r="D41" s="33">
        <f t="shared" si="0"/>
        <v>3075200</v>
      </c>
      <c r="E41" s="33">
        <v>0</v>
      </c>
      <c r="F41" s="33">
        <v>3075200</v>
      </c>
    </row>
    <row r="42" ht="24" customHeight="true" spans="1:6">
      <c r="A42" s="31" t="s">
        <v>199</v>
      </c>
      <c r="B42" s="31" t="s">
        <v>3</v>
      </c>
      <c r="C42" s="32" t="s">
        <v>200</v>
      </c>
      <c r="D42" s="33">
        <f t="shared" si="0"/>
        <v>10929100</v>
      </c>
      <c r="E42" s="33">
        <v>10929100</v>
      </c>
      <c r="F42" s="33">
        <v>0</v>
      </c>
    </row>
    <row r="43" ht="24" customHeight="true" spans="1:6">
      <c r="A43" s="31" t="s">
        <v>199</v>
      </c>
      <c r="B43" s="31" t="s">
        <v>87</v>
      </c>
      <c r="C43" s="32" t="s">
        <v>201</v>
      </c>
      <c r="D43" s="33">
        <f t="shared" si="0"/>
        <v>424560</v>
      </c>
      <c r="E43" s="33">
        <v>424560</v>
      </c>
      <c r="F43" s="33">
        <v>0</v>
      </c>
    </row>
    <row r="44" ht="24" customHeight="true" spans="1:6">
      <c r="A44" s="31" t="s">
        <v>199</v>
      </c>
      <c r="B44" s="31" t="s">
        <v>85</v>
      </c>
      <c r="C44" s="32" t="s">
        <v>202</v>
      </c>
      <c r="D44" s="33">
        <f t="shared" si="0"/>
        <v>10504540</v>
      </c>
      <c r="E44" s="33">
        <v>10504540</v>
      </c>
      <c r="F44" s="33">
        <v>0</v>
      </c>
    </row>
    <row r="45" ht="24" customHeight="true" spans="1:6">
      <c r="A45" s="28" t="s">
        <v>53</v>
      </c>
      <c r="B45" s="28"/>
      <c r="C45" s="28"/>
      <c r="D45" s="34">
        <f t="shared" si="0"/>
        <v>640932956.14</v>
      </c>
      <c r="E45" s="34">
        <v>566735642.64</v>
      </c>
      <c r="F45" s="33">
        <v>74197313.5</v>
      </c>
    </row>
  </sheetData>
  <mergeCells count="10">
    <mergeCell ref="A2:F2"/>
    <mergeCell ref="A4:E4"/>
    <mergeCell ref="A6:C6"/>
    <mergeCell ref="D6:F6"/>
    <mergeCell ref="A7:B7"/>
    <mergeCell ref="A45:C45"/>
    <mergeCell ref="C7:C8"/>
    <mergeCell ref="D7:D8"/>
    <mergeCell ref="E7:E8"/>
    <mergeCell ref="F7:F8"/>
  </mergeCells>
  <pageMargins left="0.79" right="0.79" top="0.79" bottom="0.79" header="0.3" footer="0.3"/>
  <pageSetup paperSize="9" fitToHeight="0" orientation="landscape"/>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2"/>
  <sheetViews>
    <sheetView workbookViewId="0">
      <selection activeCell="F35" sqref="F35"/>
    </sheetView>
  </sheetViews>
  <sheetFormatPr defaultColWidth="9" defaultRowHeight="12.75" outlineLevelCol="6"/>
  <cols>
    <col min="1" max="1" width="21.2857142857143" customWidth="true"/>
    <col min="2" max="2" width="20.4285714285714" customWidth="true"/>
    <col min="3" max="3" width="19.7142857142857" customWidth="true"/>
    <col min="4" max="4" width="21" customWidth="true"/>
    <col min="5" max="5" width="19.8571428571429" customWidth="true"/>
    <col min="6" max="6" width="20.2857142857143" customWidth="true"/>
    <col min="7" max="7" width="19.1428571428571" customWidth="true"/>
    <col min="8" max="25" width="9.28571428571429" customWidth="true"/>
  </cols>
  <sheetData>
    <row r="1" ht="18" customHeight="true" spans="1:7">
      <c r="A1" s="10"/>
      <c r="B1" s="10"/>
      <c r="C1" s="10"/>
      <c r="D1" s="10"/>
      <c r="E1" s="10"/>
      <c r="F1" s="10"/>
      <c r="G1" s="21" t="s">
        <v>203</v>
      </c>
    </row>
    <row r="2" s="12" customFormat="true" ht="22.5" customHeight="true" spans="1:7">
      <c r="A2" s="13" t="s">
        <v>204</v>
      </c>
      <c r="B2" s="13"/>
      <c r="C2" s="13"/>
      <c r="D2" s="13"/>
      <c r="E2" s="13"/>
      <c r="F2" s="13"/>
      <c r="G2" s="13"/>
    </row>
    <row r="4" ht="24" customHeight="true" spans="1:7">
      <c r="A4" s="10" t="s">
        <v>47</v>
      </c>
      <c r="B4" s="10"/>
      <c r="C4" s="10"/>
      <c r="D4" s="10"/>
      <c r="E4" s="10"/>
      <c r="F4" s="10"/>
      <c r="G4" s="21" t="s">
        <v>205</v>
      </c>
    </row>
    <row r="6" ht="24" customHeight="true" spans="1:7">
      <c r="A6" s="14" t="s">
        <v>206</v>
      </c>
      <c r="B6" s="14"/>
      <c r="C6" s="14"/>
      <c r="D6" s="14"/>
      <c r="E6" s="14"/>
      <c r="F6" s="14"/>
      <c r="G6" s="22" t="s">
        <v>207</v>
      </c>
    </row>
    <row r="7" ht="24" customHeight="true" spans="1:7">
      <c r="A7" s="15" t="s">
        <v>53</v>
      </c>
      <c r="B7" s="15" t="s">
        <v>208</v>
      </c>
      <c r="C7" s="15" t="s">
        <v>187</v>
      </c>
      <c r="D7" s="16" t="s">
        <v>209</v>
      </c>
      <c r="E7" s="16"/>
      <c r="F7" s="16"/>
      <c r="G7" s="22"/>
    </row>
    <row r="8" ht="24" customHeight="true" spans="1:7">
      <c r="A8" s="15"/>
      <c r="B8" s="15"/>
      <c r="C8" s="15"/>
      <c r="D8" s="17" t="s">
        <v>210</v>
      </c>
      <c r="E8" s="17" t="s">
        <v>211</v>
      </c>
      <c r="F8" s="17" t="s">
        <v>212</v>
      </c>
      <c r="G8" s="22"/>
    </row>
    <row r="9" ht="24" customHeight="true" spans="1:7">
      <c r="A9" s="18">
        <f>SUM(B9,C9,D9)</f>
        <v>1781.73</v>
      </c>
      <c r="B9" s="19">
        <v>6</v>
      </c>
      <c r="C9" s="19">
        <v>13.75</v>
      </c>
      <c r="D9" s="19">
        <f>SUM(E9,F9)</f>
        <v>1761.98</v>
      </c>
      <c r="E9" s="19">
        <v>250.48</v>
      </c>
      <c r="F9" s="19">
        <v>1511.5</v>
      </c>
      <c r="G9" s="18">
        <v>7419.73</v>
      </c>
    </row>
    <row r="12" ht="24" customHeight="true" spans="1:1">
      <c r="A12" s="20" t="s">
        <v>3</v>
      </c>
    </row>
  </sheetData>
  <mergeCells count="8">
    <mergeCell ref="A2:G2"/>
    <mergeCell ref="A4:F4"/>
    <mergeCell ref="A6:F6"/>
    <mergeCell ref="D7:F7"/>
    <mergeCell ref="A7:A8"/>
    <mergeCell ref="B7:B8"/>
    <mergeCell ref="C7:C8"/>
    <mergeCell ref="G6:G8"/>
  </mergeCells>
  <pageMargins left="0.79" right="0.79" top="0.79" bottom="0.79" header="0.3" footer="0.3"/>
  <pageSetup paperSize="9" orientation="landscape"/>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workbookViewId="0">
      <selection activeCell="B3" sqref="B3"/>
    </sheetView>
  </sheetViews>
  <sheetFormatPr defaultColWidth="9" defaultRowHeight="12.75" outlineLevelRow="2"/>
  <cols>
    <col min="1" max="1" width="146.142857142857" customWidth="true"/>
  </cols>
  <sheetData>
    <row r="1" ht="31.5" customHeight="true" spans="1:1">
      <c r="A1" s="9" t="s">
        <v>213</v>
      </c>
    </row>
    <row r="2" ht="24" customHeight="true" spans="1:1">
      <c r="A2" s="10"/>
    </row>
    <row r="3" ht="321" customHeight="true" spans="1:1">
      <c r="A3" s="11" t="s">
        <v>214</v>
      </c>
    </row>
  </sheetData>
  <sheetProtection password="CC3D" sheet="1"/>
  <pageMargins left="0.79" right="0.79" top="0.79" bottom="0.79" header="0.3" footer="0.3"/>
  <pageSetup paperSize="9" orientation="landscape"/>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M18"/>
  <sheetViews>
    <sheetView workbookViewId="0">
      <selection activeCell="A16" sqref="A16:M16"/>
    </sheetView>
  </sheetViews>
  <sheetFormatPr defaultColWidth="8.88571428571429" defaultRowHeight="13.5"/>
  <cols>
    <col min="1" max="1" width="8.75238095238095" style="5" customWidth="true"/>
    <col min="2" max="2" width="9" style="5" customWidth="true"/>
    <col min="3" max="12" width="9" style="5"/>
    <col min="13" max="13" width="36.752380952381" style="5" customWidth="true"/>
    <col min="14" max="16384" width="9" style="5"/>
  </cols>
  <sheetData>
    <row r="1" s="5" customFormat="true" ht="24.75" customHeight="true" spans="1:13">
      <c r="A1" s="6" t="s">
        <v>215</v>
      </c>
      <c r="B1" s="6"/>
      <c r="C1" s="6"/>
      <c r="D1" s="6"/>
      <c r="E1" s="6"/>
      <c r="F1" s="6"/>
      <c r="G1" s="6"/>
      <c r="H1" s="6"/>
      <c r="I1" s="6"/>
      <c r="J1" s="6"/>
      <c r="K1" s="6"/>
      <c r="L1" s="6"/>
      <c r="M1" s="6"/>
    </row>
    <row r="2" s="5" customFormat="true" ht="18" customHeight="true" spans="1:13">
      <c r="A2" s="7" t="s">
        <v>216</v>
      </c>
      <c r="B2" s="7"/>
      <c r="C2" s="7"/>
      <c r="D2" s="7"/>
      <c r="E2" s="7"/>
      <c r="F2" s="7"/>
      <c r="G2" s="7"/>
      <c r="H2" s="7"/>
      <c r="I2" s="7"/>
      <c r="J2" s="7"/>
      <c r="K2" s="7"/>
      <c r="L2" s="7"/>
      <c r="M2" s="7"/>
    </row>
    <row r="3" s="5" customFormat="true" ht="46" customHeight="true" spans="1:13">
      <c r="A3" s="8" t="s">
        <v>217</v>
      </c>
      <c r="B3" s="8"/>
      <c r="C3" s="8"/>
      <c r="D3" s="8"/>
      <c r="E3" s="8"/>
      <c r="F3" s="8"/>
      <c r="G3" s="8"/>
      <c r="H3" s="8"/>
      <c r="I3" s="8"/>
      <c r="J3" s="8"/>
      <c r="K3" s="8"/>
      <c r="L3" s="8"/>
      <c r="M3" s="8"/>
    </row>
    <row r="4" s="5" customFormat="true" ht="40.5" customHeight="true" spans="1:13">
      <c r="A4" s="8" t="s">
        <v>218</v>
      </c>
      <c r="B4" s="8"/>
      <c r="C4" s="8"/>
      <c r="D4" s="8"/>
      <c r="E4" s="8"/>
      <c r="F4" s="8"/>
      <c r="G4" s="8"/>
      <c r="H4" s="8"/>
      <c r="I4" s="8"/>
      <c r="J4" s="8"/>
      <c r="K4" s="8"/>
      <c r="L4" s="8"/>
      <c r="M4" s="8"/>
    </row>
    <row r="5" s="5" customFormat="true" ht="28.15" customHeight="true" spans="1:13">
      <c r="A5" s="7" t="s">
        <v>219</v>
      </c>
      <c r="B5" s="7"/>
      <c r="C5" s="7"/>
      <c r="D5" s="7"/>
      <c r="E5" s="7"/>
      <c r="F5" s="7"/>
      <c r="G5" s="7"/>
      <c r="H5" s="7"/>
      <c r="I5" s="7"/>
      <c r="J5" s="7"/>
      <c r="K5" s="7"/>
      <c r="L5" s="7"/>
      <c r="M5" s="7"/>
    </row>
    <row r="6" s="5" customFormat="true" ht="45.95" customHeight="true" spans="1:13">
      <c r="A6" s="8" t="s">
        <v>220</v>
      </c>
      <c r="B6" s="8"/>
      <c r="C6" s="8"/>
      <c r="D6" s="8"/>
      <c r="E6" s="8"/>
      <c r="F6" s="8"/>
      <c r="G6" s="8"/>
      <c r="H6" s="8"/>
      <c r="I6" s="8"/>
      <c r="J6" s="8"/>
      <c r="K6" s="8"/>
      <c r="L6" s="8"/>
      <c r="M6" s="8"/>
    </row>
    <row r="7" s="5" customFormat="true" ht="28.15" customHeight="true" spans="1:13">
      <c r="A7" s="7" t="s">
        <v>221</v>
      </c>
      <c r="B7" s="7"/>
      <c r="C7" s="7"/>
      <c r="D7" s="7"/>
      <c r="E7" s="7"/>
      <c r="F7" s="7"/>
      <c r="G7" s="7"/>
      <c r="H7" s="7"/>
      <c r="I7" s="7"/>
      <c r="J7" s="7"/>
      <c r="K7" s="7"/>
      <c r="L7" s="7"/>
      <c r="M7" s="7"/>
    </row>
    <row r="8" s="5" customFormat="true" ht="28.15" customHeight="true" spans="1:13">
      <c r="A8" s="8" t="s">
        <v>222</v>
      </c>
      <c r="B8" s="8"/>
      <c r="C8" s="8"/>
      <c r="D8" s="8"/>
      <c r="E8" s="8"/>
      <c r="F8" s="8"/>
      <c r="G8" s="8"/>
      <c r="H8" s="8"/>
      <c r="I8" s="8"/>
      <c r="J8" s="8"/>
      <c r="K8" s="8"/>
      <c r="L8" s="8"/>
      <c r="M8" s="8"/>
    </row>
    <row r="9" s="5" customFormat="true" ht="28.15" customHeight="true" spans="1:13">
      <c r="A9" s="7" t="s">
        <v>223</v>
      </c>
      <c r="B9" s="7"/>
      <c r="C9" s="7"/>
      <c r="D9" s="7"/>
      <c r="E9" s="7"/>
      <c r="F9" s="7"/>
      <c r="G9" s="7"/>
      <c r="H9" s="7"/>
      <c r="I9" s="7"/>
      <c r="J9" s="7"/>
      <c r="K9" s="7"/>
      <c r="L9" s="7"/>
      <c r="M9" s="7"/>
    </row>
    <row r="10" s="5" customFormat="true" ht="45.75" customHeight="true" spans="1:13">
      <c r="A10" s="8" t="s">
        <v>224</v>
      </c>
      <c r="B10" s="8"/>
      <c r="C10" s="8"/>
      <c r="D10" s="8"/>
      <c r="E10" s="8"/>
      <c r="F10" s="8"/>
      <c r="G10" s="8"/>
      <c r="H10" s="8"/>
      <c r="I10" s="8"/>
      <c r="J10" s="8"/>
      <c r="K10" s="8"/>
      <c r="L10" s="8"/>
      <c r="M10" s="8"/>
    </row>
    <row r="11" s="5" customFormat="true" ht="57.75" customHeight="true" spans="1:13">
      <c r="A11" s="8" t="s">
        <v>225</v>
      </c>
      <c r="B11" s="8"/>
      <c r="C11" s="8"/>
      <c r="D11" s="8"/>
      <c r="E11" s="8"/>
      <c r="F11" s="8"/>
      <c r="G11" s="8"/>
      <c r="H11" s="8"/>
      <c r="I11" s="8"/>
      <c r="J11" s="8"/>
      <c r="K11" s="8"/>
      <c r="L11" s="8"/>
      <c r="M11" s="8"/>
    </row>
    <row r="12" s="5" customFormat="true" ht="28.15" customHeight="true" spans="1:13">
      <c r="A12" s="7" t="s">
        <v>226</v>
      </c>
      <c r="B12" s="7"/>
      <c r="C12" s="7"/>
      <c r="D12" s="7"/>
      <c r="E12" s="7"/>
      <c r="F12" s="7"/>
      <c r="G12" s="7"/>
      <c r="H12" s="7"/>
      <c r="I12" s="7"/>
      <c r="J12" s="7"/>
      <c r="K12" s="7"/>
      <c r="L12" s="7"/>
      <c r="M12" s="7"/>
    </row>
    <row r="13" s="5" customFormat="true" ht="28.15" customHeight="true" spans="1:13">
      <c r="A13" s="8" t="s">
        <v>227</v>
      </c>
      <c r="B13" s="8"/>
      <c r="C13" s="8"/>
      <c r="D13" s="8"/>
      <c r="E13" s="8"/>
      <c r="F13" s="8"/>
      <c r="G13" s="8"/>
      <c r="H13" s="8"/>
      <c r="I13" s="8"/>
      <c r="J13" s="8"/>
      <c r="K13" s="8"/>
      <c r="L13" s="8"/>
      <c r="M13" s="8"/>
    </row>
    <row r="14" s="5" customFormat="true" ht="28.15" customHeight="true" spans="1:13">
      <c r="A14" s="7" t="s">
        <v>228</v>
      </c>
      <c r="B14" s="7"/>
      <c r="C14" s="7"/>
      <c r="D14" s="7"/>
      <c r="E14" s="7"/>
      <c r="F14" s="7"/>
      <c r="G14" s="7"/>
      <c r="H14" s="7"/>
      <c r="I14" s="7"/>
      <c r="J14" s="7"/>
      <c r="K14" s="7"/>
      <c r="L14" s="7"/>
      <c r="M14" s="7"/>
    </row>
    <row r="15" s="5" customFormat="true" spans="1:13">
      <c r="A15" s="8" t="s">
        <v>229</v>
      </c>
      <c r="B15" s="8"/>
      <c r="C15" s="8"/>
      <c r="D15" s="8"/>
      <c r="E15" s="8"/>
      <c r="F15" s="8"/>
      <c r="G15" s="8"/>
      <c r="H15" s="8"/>
      <c r="I15" s="8"/>
      <c r="J15" s="8"/>
      <c r="K15" s="8"/>
      <c r="L15" s="8"/>
      <c r="M15" s="8"/>
    </row>
    <row r="16" s="5" customFormat="true" ht="47.25" customHeight="true" spans="1:13">
      <c r="A16" s="8" t="s">
        <v>230</v>
      </c>
      <c r="B16" s="8"/>
      <c r="C16" s="8"/>
      <c r="D16" s="8"/>
      <c r="E16" s="8"/>
      <c r="F16" s="8"/>
      <c r="G16" s="8"/>
      <c r="H16" s="8"/>
      <c r="I16" s="8"/>
      <c r="J16" s="8"/>
      <c r="K16" s="8"/>
      <c r="L16" s="8"/>
      <c r="M16" s="8"/>
    </row>
    <row r="17" s="5" customFormat="true" spans="1:13">
      <c r="A17" s="7" t="s">
        <v>231</v>
      </c>
      <c r="B17" s="7"/>
      <c r="C17" s="7"/>
      <c r="D17" s="7"/>
      <c r="E17" s="7"/>
      <c r="F17" s="7"/>
      <c r="G17" s="7"/>
      <c r="H17" s="7"/>
      <c r="I17" s="7"/>
      <c r="J17" s="7"/>
      <c r="K17" s="7"/>
      <c r="L17" s="7"/>
      <c r="M17" s="7"/>
    </row>
    <row r="18" s="5" customFormat="true" ht="21" customHeight="true" spans="1:13">
      <c r="A18" s="8" t="s">
        <v>232</v>
      </c>
      <c r="B18" s="8"/>
      <c r="C18" s="8"/>
      <c r="D18" s="8"/>
      <c r="E18" s="8"/>
      <c r="F18" s="8"/>
      <c r="G18" s="8"/>
      <c r="H18" s="8"/>
      <c r="I18" s="8"/>
      <c r="J18" s="8"/>
      <c r="K18" s="8"/>
      <c r="L18" s="8"/>
      <c r="M18" s="8"/>
    </row>
  </sheetData>
  <mergeCells count="18">
    <mergeCell ref="A1:M1"/>
    <mergeCell ref="A2:M2"/>
    <mergeCell ref="A3:M3"/>
    <mergeCell ref="A4:M4"/>
    <mergeCell ref="A5:M5"/>
    <mergeCell ref="A6:M6"/>
    <mergeCell ref="A7:M7"/>
    <mergeCell ref="A8:M8"/>
    <mergeCell ref="A9:M9"/>
    <mergeCell ref="A10:M10"/>
    <mergeCell ref="A11:M11"/>
    <mergeCell ref="A12:M12"/>
    <mergeCell ref="A13:M13"/>
    <mergeCell ref="A14:M14"/>
    <mergeCell ref="A15:M15"/>
    <mergeCell ref="A16:M16"/>
    <mergeCell ref="A17:M17"/>
    <mergeCell ref="A18:M18"/>
  </mergeCells>
  <pageMargins left="0.751388888888889" right="0.751388888888889" top="1" bottom="1" header="0.5" footer="0.5"/>
  <pageSetup paperSize="9" scale="83" orientation="landscape" horizontalDpi="600"/>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M18"/>
  <sheetViews>
    <sheetView workbookViewId="0">
      <selection activeCell="A6" sqref="A6:M6"/>
    </sheetView>
  </sheetViews>
  <sheetFormatPr defaultColWidth="9" defaultRowHeight="13.5"/>
  <cols>
    <col min="1" max="1" width="11.752380952381" style="1" customWidth="true"/>
    <col min="2" max="12" width="9" style="1"/>
    <col min="13" max="13" width="20.3809523809524" style="1" customWidth="true"/>
    <col min="14" max="16384" width="9" style="1"/>
  </cols>
  <sheetData>
    <row r="1" s="1" customFormat="true" ht="38.65" customHeight="true" spans="1:13">
      <c r="A1" s="2" t="s">
        <v>233</v>
      </c>
      <c r="B1" s="2"/>
      <c r="C1" s="2"/>
      <c r="D1" s="2"/>
      <c r="E1" s="2"/>
      <c r="F1" s="2"/>
      <c r="G1" s="2"/>
      <c r="H1" s="2"/>
      <c r="I1" s="2"/>
      <c r="J1" s="2"/>
      <c r="K1" s="2"/>
      <c r="L1" s="2"/>
      <c r="M1" s="2"/>
    </row>
    <row r="2" s="1" customFormat="true" ht="28.15" customHeight="true" spans="1:13">
      <c r="A2" s="3" t="s">
        <v>216</v>
      </c>
      <c r="B2" s="3"/>
      <c r="C2" s="3"/>
      <c r="D2" s="3"/>
      <c r="E2" s="3"/>
      <c r="F2" s="3"/>
      <c r="G2" s="3"/>
      <c r="H2" s="3"/>
      <c r="I2" s="3"/>
      <c r="J2" s="3"/>
      <c r="K2" s="3"/>
      <c r="L2" s="3"/>
      <c r="M2" s="3"/>
    </row>
    <row r="3" s="1" customFormat="true" ht="66" customHeight="true" spans="1:13">
      <c r="A3" s="4" t="s">
        <v>234</v>
      </c>
      <c r="B3" s="4"/>
      <c r="C3" s="4"/>
      <c r="D3" s="4"/>
      <c r="E3" s="4"/>
      <c r="F3" s="4"/>
      <c r="G3" s="4"/>
      <c r="H3" s="4"/>
      <c r="I3" s="4"/>
      <c r="J3" s="4"/>
      <c r="K3" s="4"/>
      <c r="L3" s="4"/>
      <c r="M3" s="4"/>
    </row>
    <row r="4" s="1" customFormat="true" ht="48" customHeight="true" spans="1:13">
      <c r="A4" s="4" t="s">
        <v>235</v>
      </c>
      <c r="B4" s="4"/>
      <c r="C4" s="4"/>
      <c r="D4" s="4"/>
      <c r="E4" s="4"/>
      <c r="F4" s="4"/>
      <c r="G4" s="4"/>
      <c r="H4" s="4"/>
      <c r="I4" s="4"/>
      <c r="J4" s="4"/>
      <c r="K4" s="4"/>
      <c r="L4" s="4"/>
      <c r="M4" s="4"/>
    </row>
    <row r="5" s="1" customFormat="true" ht="28.15" customHeight="true" spans="1:13">
      <c r="A5" s="3" t="s">
        <v>219</v>
      </c>
      <c r="B5" s="3"/>
      <c r="C5" s="3"/>
      <c r="D5" s="3"/>
      <c r="E5" s="3"/>
      <c r="F5" s="3"/>
      <c r="G5" s="3"/>
      <c r="H5" s="3"/>
      <c r="I5" s="3"/>
      <c r="J5" s="3"/>
      <c r="K5" s="3"/>
      <c r="L5" s="3"/>
      <c r="M5" s="3"/>
    </row>
    <row r="6" s="1" customFormat="true" ht="28.15" customHeight="true" spans="1:13">
      <c r="A6" s="4" t="s">
        <v>236</v>
      </c>
      <c r="B6" s="4"/>
      <c r="C6" s="4"/>
      <c r="D6" s="4"/>
      <c r="E6" s="4"/>
      <c r="F6" s="4"/>
      <c r="G6" s="4"/>
      <c r="H6" s="4"/>
      <c r="I6" s="4"/>
      <c r="J6" s="4"/>
      <c r="K6" s="4"/>
      <c r="L6" s="4"/>
      <c r="M6" s="4"/>
    </row>
    <row r="7" s="1" customFormat="true" ht="28.15" customHeight="true" spans="1:13">
      <c r="A7" s="3" t="s">
        <v>221</v>
      </c>
      <c r="B7" s="3"/>
      <c r="C7" s="3"/>
      <c r="D7" s="3"/>
      <c r="E7" s="3"/>
      <c r="F7" s="3"/>
      <c r="G7" s="3"/>
      <c r="H7" s="3"/>
      <c r="I7" s="3"/>
      <c r="J7" s="3"/>
      <c r="K7" s="3"/>
      <c r="L7" s="3"/>
      <c r="M7" s="3"/>
    </row>
    <row r="8" s="1" customFormat="true" ht="40.5" customHeight="true" spans="1:13">
      <c r="A8" s="4" t="s">
        <v>237</v>
      </c>
      <c r="B8" s="4"/>
      <c r="C8" s="4"/>
      <c r="D8" s="4"/>
      <c r="E8" s="4"/>
      <c r="F8" s="4"/>
      <c r="G8" s="4"/>
      <c r="H8" s="4"/>
      <c r="I8" s="4"/>
      <c r="J8" s="4"/>
      <c r="K8" s="4"/>
      <c r="L8" s="4"/>
      <c r="M8" s="4"/>
    </row>
    <row r="9" s="1" customFormat="true" ht="28.15" customHeight="true" spans="1:13">
      <c r="A9" s="3" t="s">
        <v>223</v>
      </c>
      <c r="B9" s="3"/>
      <c r="C9" s="3"/>
      <c r="D9" s="3"/>
      <c r="E9" s="3"/>
      <c r="F9" s="3"/>
      <c r="G9" s="3"/>
      <c r="H9" s="3"/>
      <c r="I9" s="3"/>
      <c r="J9" s="3"/>
      <c r="K9" s="3"/>
      <c r="L9" s="3"/>
      <c r="M9" s="3"/>
    </row>
    <row r="10" s="1" customFormat="true" ht="40.5" customHeight="true" spans="1:13">
      <c r="A10" s="4" t="s">
        <v>238</v>
      </c>
      <c r="B10" s="4"/>
      <c r="C10" s="4"/>
      <c r="D10" s="4"/>
      <c r="E10" s="4"/>
      <c r="F10" s="4"/>
      <c r="G10" s="4"/>
      <c r="H10" s="4"/>
      <c r="I10" s="4"/>
      <c r="J10" s="4"/>
      <c r="K10" s="4"/>
      <c r="L10" s="4"/>
      <c r="M10" s="4"/>
    </row>
    <row r="11" s="1" customFormat="true" ht="51" customHeight="true" spans="1:13">
      <c r="A11" s="4" t="s">
        <v>239</v>
      </c>
      <c r="B11" s="4"/>
      <c r="C11" s="4"/>
      <c r="D11" s="4"/>
      <c r="E11" s="4"/>
      <c r="F11" s="4"/>
      <c r="G11" s="4"/>
      <c r="H11" s="4"/>
      <c r="I11" s="4"/>
      <c r="J11" s="4"/>
      <c r="K11" s="4"/>
      <c r="L11" s="4"/>
      <c r="M11" s="4"/>
    </row>
    <row r="12" s="1" customFormat="true" ht="28.15" customHeight="true" spans="1:13">
      <c r="A12" s="3" t="s">
        <v>226</v>
      </c>
      <c r="B12" s="3"/>
      <c r="C12" s="3"/>
      <c r="D12" s="3"/>
      <c r="E12" s="3"/>
      <c r="F12" s="3"/>
      <c r="G12" s="3"/>
      <c r="H12" s="3"/>
      <c r="I12" s="3"/>
      <c r="J12" s="3"/>
      <c r="K12" s="3"/>
      <c r="L12" s="3"/>
      <c r="M12" s="3"/>
    </row>
    <row r="13" s="1" customFormat="true" ht="28.15" customHeight="true" spans="1:13">
      <c r="A13" s="4" t="s">
        <v>227</v>
      </c>
      <c r="B13" s="4"/>
      <c r="C13" s="4"/>
      <c r="D13" s="4"/>
      <c r="E13" s="4"/>
      <c r="F13" s="4"/>
      <c r="G13" s="4"/>
      <c r="H13" s="4"/>
      <c r="I13" s="4"/>
      <c r="J13" s="4"/>
      <c r="K13" s="4"/>
      <c r="L13" s="4"/>
      <c r="M13" s="4"/>
    </row>
    <row r="14" s="1" customFormat="true" ht="28.15" customHeight="true" spans="1:13">
      <c r="A14" s="3" t="s">
        <v>228</v>
      </c>
      <c r="B14" s="3"/>
      <c r="C14" s="3"/>
      <c r="D14" s="3"/>
      <c r="E14" s="3"/>
      <c r="F14" s="3"/>
      <c r="G14" s="3"/>
      <c r="H14" s="3"/>
      <c r="I14" s="3"/>
      <c r="J14" s="3"/>
      <c r="K14" s="3"/>
      <c r="L14" s="3"/>
      <c r="M14" s="3"/>
    </row>
    <row r="15" s="1" customFormat="true" ht="28.15" customHeight="true" spans="1:13">
      <c r="A15" s="4" t="s">
        <v>240</v>
      </c>
      <c r="B15" s="4"/>
      <c r="C15" s="4"/>
      <c r="D15" s="4"/>
      <c r="E15" s="4"/>
      <c r="F15" s="4"/>
      <c r="G15" s="4"/>
      <c r="H15" s="4"/>
      <c r="I15" s="4"/>
      <c r="J15" s="4"/>
      <c r="K15" s="4"/>
      <c r="L15" s="4"/>
      <c r="M15" s="4"/>
    </row>
    <row r="16" s="1" customFormat="true" spans="1:13">
      <c r="A16" s="4" t="s">
        <v>241</v>
      </c>
      <c r="B16" s="4"/>
      <c r="C16" s="4"/>
      <c r="D16" s="4"/>
      <c r="E16" s="4"/>
      <c r="F16" s="4"/>
      <c r="G16" s="4"/>
      <c r="H16" s="4"/>
      <c r="I16" s="4"/>
      <c r="J16" s="4"/>
      <c r="K16" s="4"/>
      <c r="L16" s="4"/>
      <c r="M16" s="4"/>
    </row>
    <row r="17" s="1" customFormat="true" spans="1:13">
      <c r="A17" s="3" t="s">
        <v>231</v>
      </c>
      <c r="B17" s="3"/>
      <c r="C17" s="3"/>
      <c r="D17" s="3"/>
      <c r="E17" s="3"/>
      <c r="F17" s="3"/>
      <c r="G17" s="3"/>
      <c r="H17" s="3"/>
      <c r="I17" s="3"/>
      <c r="J17" s="3"/>
      <c r="K17" s="3"/>
      <c r="L17" s="3"/>
      <c r="M17" s="3"/>
    </row>
    <row r="18" s="1" customFormat="true" spans="1:13">
      <c r="A18" s="4" t="s">
        <v>242</v>
      </c>
      <c r="B18" s="4"/>
      <c r="C18" s="4"/>
      <c r="D18" s="4"/>
      <c r="E18" s="4"/>
      <c r="F18" s="4"/>
      <c r="G18" s="4"/>
      <c r="H18" s="4"/>
      <c r="I18" s="4"/>
      <c r="J18" s="4"/>
      <c r="K18" s="4"/>
      <c r="L18" s="4"/>
      <c r="M18" s="4"/>
    </row>
  </sheetData>
  <mergeCells count="18">
    <mergeCell ref="A1:M1"/>
    <mergeCell ref="A2:M2"/>
    <mergeCell ref="A3:M3"/>
    <mergeCell ref="A4:M4"/>
    <mergeCell ref="A5:M5"/>
    <mergeCell ref="A6:M6"/>
    <mergeCell ref="A7:M7"/>
    <mergeCell ref="A8:M8"/>
    <mergeCell ref="A9:M9"/>
    <mergeCell ref="A10:M10"/>
    <mergeCell ref="A11:M11"/>
    <mergeCell ref="A12:M12"/>
    <mergeCell ref="A13:M13"/>
    <mergeCell ref="A14:M14"/>
    <mergeCell ref="A15:M15"/>
    <mergeCell ref="A16:M16"/>
    <mergeCell ref="A17:M17"/>
    <mergeCell ref="A18:M18"/>
  </mergeCells>
  <pageMargins left="0.75" right="0.75" top="1" bottom="1" header="0.5" footer="0.5"/>
  <pageSetup paperSize="9" scale="81"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21"/>
  <sheetViews>
    <sheetView workbookViewId="0">
      <selection activeCell="C14" sqref="C14"/>
    </sheetView>
  </sheetViews>
  <sheetFormatPr defaultColWidth="9" defaultRowHeight="12.75"/>
  <cols>
    <col min="1" max="1" width="137.714285714286" customWidth="true"/>
  </cols>
  <sheetData>
    <row r="1" ht="29.25" customHeight="true" spans="1:1">
      <c r="A1" s="81" t="s">
        <v>2</v>
      </c>
    </row>
    <row r="2" ht="22.5" customHeight="true" spans="1:1">
      <c r="A2" s="82" t="s">
        <v>3</v>
      </c>
    </row>
    <row r="3" ht="22.5" customHeight="true" spans="1:1">
      <c r="A3" s="82" t="s">
        <v>4</v>
      </c>
    </row>
    <row r="4" ht="18.75" customHeight="true" spans="1:1">
      <c r="A4" s="83" t="s">
        <v>5</v>
      </c>
    </row>
    <row r="5" ht="18.75" customHeight="true" spans="1:1">
      <c r="A5" s="84" t="s">
        <v>6</v>
      </c>
    </row>
    <row r="6" ht="18.75" customHeight="true" spans="1:1">
      <c r="A6" s="84" t="s">
        <v>7</v>
      </c>
    </row>
    <row r="7" ht="18.75" customHeight="true" spans="1:1">
      <c r="A7" s="84" t="s">
        <v>8</v>
      </c>
    </row>
    <row r="8" ht="18.75" customHeight="true" spans="1:1">
      <c r="A8" s="84" t="s">
        <v>9</v>
      </c>
    </row>
    <row r="9" ht="18.75" customHeight="true" spans="1:1">
      <c r="A9" s="84" t="s">
        <v>10</v>
      </c>
    </row>
    <row r="10" ht="18.75" customHeight="true" spans="1:1">
      <c r="A10" s="84" t="s">
        <v>11</v>
      </c>
    </row>
    <row r="11" ht="18.75" customHeight="true" spans="1:1">
      <c r="A11" s="84" t="s">
        <v>12</v>
      </c>
    </row>
    <row r="12" ht="18.75" customHeight="true" spans="1:1">
      <c r="A12" s="84" t="s">
        <v>13</v>
      </c>
    </row>
    <row r="13" ht="18.75" customHeight="true" spans="1:1">
      <c r="A13" s="84" t="s">
        <v>14</v>
      </c>
    </row>
    <row r="14" ht="18.75" customHeight="true" spans="1:1">
      <c r="A14" s="84" t="s">
        <v>15</v>
      </c>
    </row>
    <row r="15" ht="18.75" customHeight="true" spans="1:1">
      <c r="A15" s="84" t="s">
        <v>16</v>
      </c>
    </row>
    <row r="16" ht="18.75" customHeight="true" spans="1:1">
      <c r="A16" s="84" t="s">
        <v>17</v>
      </c>
    </row>
    <row r="17" ht="18.75" customHeight="true" spans="1:1">
      <c r="A17" s="84" t="s">
        <v>18</v>
      </c>
    </row>
    <row r="18" ht="18.75" customHeight="true" spans="1:1">
      <c r="A18" s="84" t="s">
        <v>19</v>
      </c>
    </row>
    <row r="19" ht="18.75" customHeight="true" spans="1:1">
      <c r="A19" s="84" t="s">
        <v>20</v>
      </c>
    </row>
    <row r="20" ht="21" customHeight="true" spans="1:1">
      <c r="A20" s="84" t="s">
        <v>21</v>
      </c>
    </row>
    <row r="21" ht="13.8" hidden="true" customHeight="true" spans="1:1">
      <c r="A21" s="84" t="s">
        <v>22</v>
      </c>
    </row>
  </sheetData>
  <pageMargins left="0.79" right="0.79" top="0.79" bottom="0.79" header="0.3" footer="0.3"/>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workbookViewId="0">
      <selection activeCell="C14" sqref="C14"/>
    </sheetView>
  </sheetViews>
  <sheetFormatPr defaultColWidth="9" defaultRowHeight="12.75" outlineLevelRow="2"/>
  <cols>
    <col min="1" max="1" width="142.142857142857" customWidth="true"/>
  </cols>
  <sheetData>
    <row r="1" ht="37.5" customHeight="true" spans="1:1">
      <c r="A1" s="78" t="s">
        <v>23</v>
      </c>
    </row>
    <row r="3" ht="409.5" customHeight="true" spans="1:1">
      <c r="A3" s="80" t="s">
        <v>24</v>
      </c>
    </row>
  </sheetData>
  <sheetProtection password="CC3D" sheet="1"/>
  <pageMargins left="0.79" right="0.79" top="0.79" bottom="0.79" header="0.3" footer="0.3"/>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3"/>
  <sheetViews>
    <sheetView workbookViewId="0">
      <selection activeCell="C14" sqref="C14"/>
    </sheetView>
  </sheetViews>
  <sheetFormatPr defaultColWidth="9" defaultRowHeight="12.75" outlineLevelRow="2" outlineLevelCol="1"/>
  <cols>
    <col min="1" max="2" width="70.7142857142857" customWidth="true"/>
  </cols>
  <sheetData>
    <row r="1" ht="37.5" customHeight="true" spans="1:2">
      <c r="A1" s="78" t="s">
        <v>25</v>
      </c>
      <c r="B1" s="79"/>
    </row>
    <row r="2" ht="24" customHeight="true" spans="2:2">
      <c r="B2" s="10"/>
    </row>
    <row r="3" ht="402" customHeight="true" spans="1:2">
      <c r="A3" s="80" t="s">
        <v>26</v>
      </c>
      <c r="B3" s="80"/>
    </row>
  </sheetData>
  <sheetProtection password="CC3D" sheet="1"/>
  <mergeCells count="2">
    <mergeCell ref="A1:B1"/>
    <mergeCell ref="A3:B3"/>
  </mergeCells>
  <pageMargins left="0.79" right="0.79" top="0.79" bottom="0.79" header="0.3" footer="0.3"/>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workbookViewId="0">
      <selection activeCell="C14" sqref="C14"/>
    </sheetView>
  </sheetViews>
  <sheetFormatPr defaultColWidth="9" defaultRowHeight="12.75" outlineLevelRow="2"/>
  <cols>
    <col min="1" max="1" width="146.714285714286" customWidth="true"/>
  </cols>
  <sheetData>
    <row r="1" ht="31.5" customHeight="true" spans="1:1">
      <c r="A1" s="9" t="s">
        <v>27</v>
      </c>
    </row>
    <row r="2" ht="24" customHeight="true" spans="1:1">
      <c r="A2" s="10"/>
    </row>
    <row r="3" ht="402" customHeight="true" spans="1:1">
      <c r="A3" s="11" t="s">
        <v>28</v>
      </c>
    </row>
  </sheetData>
  <sheetProtection password="CC3D" sheet="1"/>
  <pageMargins left="0.79" right="0.79" top="0.79" bottom="0.79" header="0.3" footer="0.3"/>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6"/>
  <sheetViews>
    <sheetView workbookViewId="0">
      <selection activeCell="A31" sqref="A31"/>
    </sheetView>
  </sheetViews>
  <sheetFormatPr defaultColWidth="9" defaultRowHeight="12.75"/>
  <cols>
    <col min="1" max="1" width="146.428571428571" style="73" customWidth="true"/>
  </cols>
  <sheetData>
    <row r="1" ht="24" customHeight="true" spans="1:1">
      <c r="A1" s="74" t="s">
        <v>29</v>
      </c>
    </row>
    <row r="2" ht="73" customHeight="true" spans="1:1">
      <c r="A2" s="75" t="s">
        <v>30</v>
      </c>
    </row>
    <row r="3" ht="15.75" spans="1:13">
      <c r="A3" s="76" t="s">
        <v>31</v>
      </c>
      <c r="B3" s="76"/>
      <c r="C3" s="76"/>
      <c r="D3" s="76"/>
      <c r="E3" s="76"/>
      <c r="F3" s="76"/>
      <c r="G3" s="76"/>
      <c r="H3" s="76"/>
      <c r="I3" s="76"/>
      <c r="J3" s="76"/>
      <c r="K3" s="76"/>
      <c r="L3" s="76"/>
      <c r="M3" s="76"/>
    </row>
    <row r="4" ht="15.75" spans="1:13">
      <c r="A4" s="76" t="s">
        <v>32</v>
      </c>
      <c r="B4" s="76"/>
      <c r="C4" s="76"/>
      <c r="D4" s="76"/>
      <c r="E4" s="76"/>
      <c r="F4" s="76"/>
      <c r="G4" s="76"/>
      <c r="H4" s="76"/>
      <c r="I4" s="76"/>
      <c r="J4" s="76"/>
      <c r="K4" s="76"/>
      <c r="L4" s="76"/>
      <c r="M4" s="76"/>
    </row>
    <row r="5" ht="15.75" spans="1:13">
      <c r="A5" s="76" t="s">
        <v>33</v>
      </c>
      <c r="B5" s="76"/>
      <c r="C5" s="76"/>
      <c r="D5" s="76"/>
      <c r="E5" s="76"/>
      <c r="F5" s="76"/>
      <c r="G5" s="76"/>
      <c r="H5" s="76"/>
      <c r="I5" s="76"/>
      <c r="J5" s="76"/>
      <c r="K5" s="76"/>
      <c r="L5" s="76"/>
      <c r="M5" s="76"/>
    </row>
    <row r="6" ht="31.5" spans="1:13">
      <c r="A6" s="76" t="s">
        <v>34</v>
      </c>
      <c r="B6" s="76"/>
      <c r="C6" s="76"/>
      <c r="D6" s="76"/>
      <c r="E6" s="76"/>
      <c r="F6" s="76"/>
      <c r="G6" s="76"/>
      <c r="H6" s="76"/>
      <c r="I6" s="76"/>
      <c r="J6" s="76"/>
      <c r="K6" s="76"/>
      <c r="L6" s="76"/>
      <c r="M6" s="76"/>
    </row>
    <row r="7" ht="15.75" spans="1:13">
      <c r="A7" s="76" t="s">
        <v>35</v>
      </c>
      <c r="B7" s="76"/>
      <c r="C7" s="76"/>
      <c r="D7" s="76"/>
      <c r="E7" s="76"/>
      <c r="F7" s="76"/>
      <c r="G7" s="76"/>
      <c r="H7" s="76"/>
      <c r="I7" s="76"/>
      <c r="J7" s="76"/>
      <c r="K7" s="76"/>
      <c r="L7" s="76"/>
      <c r="M7" s="76"/>
    </row>
    <row r="8" ht="15.75" spans="1:13">
      <c r="A8" s="77" t="s">
        <v>36</v>
      </c>
      <c r="B8" s="76"/>
      <c r="C8" s="76"/>
      <c r="D8" s="76"/>
      <c r="E8" s="76"/>
      <c r="F8" s="76"/>
      <c r="G8" s="76"/>
      <c r="H8" s="76"/>
      <c r="I8" s="76"/>
      <c r="J8" s="76"/>
      <c r="K8" s="76"/>
      <c r="L8" s="76"/>
      <c r="M8" s="76"/>
    </row>
    <row r="9" ht="15.75" spans="1:13">
      <c r="A9" s="77" t="s">
        <v>37</v>
      </c>
      <c r="B9" s="76"/>
      <c r="C9" s="76"/>
      <c r="D9" s="76"/>
      <c r="E9" s="76"/>
      <c r="F9" s="76"/>
      <c r="G9" s="76"/>
      <c r="H9" s="76"/>
      <c r="I9" s="76"/>
      <c r="J9" s="76"/>
      <c r="K9" s="76"/>
      <c r="L9" s="76"/>
      <c r="M9" s="76"/>
    </row>
    <row r="10" ht="15.75" spans="1:13">
      <c r="A10" s="76" t="s">
        <v>38</v>
      </c>
      <c r="B10" s="76"/>
      <c r="C10" s="76"/>
      <c r="D10" s="76"/>
      <c r="E10" s="76"/>
      <c r="F10" s="76"/>
      <c r="G10" s="76"/>
      <c r="H10" s="76"/>
      <c r="I10" s="76"/>
      <c r="J10" s="76"/>
      <c r="K10" s="76"/>
      <c r="L10" s="76"/>
      <c r="M10" s="76"/>
    </row>
    <row r="11" ht="15.75" spans="1:13">
      <c r="A11" s="76" t="s">
        <v>39</v>
      </c>
      <c r="B11" s="76"/>
      <c r="C11" s="76"/>
      <c r="D11" s="76"/>
      <c r="E11" s="76"/>
      <c r="F11" s="76"/>
      <c r="G11" s="76"/>
      <c r="H11" s="76"/>
      <c r="I11" s="76"/>
      <c r="J11" s="76"/>
      <c r="K11" s="76"/>
      <c r="L11" s="76"/>
      <c r="M11" s="76"/>
    </row>
    <row r="12" ht="15.75" spans="1:13">
      <c r="A12" s="76" t="s">
        <v>40</v>
      </c>
      <c r="B12" s="76"/>
      <c r="C12" s="76"/>
      <c r="D12" s="76"/>
      <c r="E12" s="76"/>
      <c r="F12" s="76"/>
      <c r="G12" s="76"/>
      <c r="H12" s="76"/>
      <c r="I12" s="76"/>
      <c r="J12" s="76"/>
      <c r="K12" s="76"/>
      <c r="L12" s="76"/>
      <c r="M12" s="76"/>
    </row>
    <row r="13" ht="15.75" spans="1:13">
      <c r="A13" s="76" t="s">
        <v>41</v>
      </c>
      <c r="B13" s="76"/>
      <c r="C13" s="76"/>
      <c r="D13" s="76"/>
      <c r="E13" s="76"/>
      <c r="F13" s="76"/>
      <c r="G13" s="76"/>
      <c r="H13" s="76"/>
      <c r="I13" s="76"/>
      <c r="J13" s="76"/>
      <c r="K13" s="76"/>
      <c r="L13" s="76"/>
      <c r="M13" s="76"/>
    </row>
    <row r="14" ht="15.75" spans="1:13">
      <c r="A14" s="76" t="s">
        <v>42</v>
      </c>
      <c r="B14" s="76"/>
      <c r="C14" s="76"/>
      <c r="D14" s="76"/>
      <c r="E14" s="76"/>
      <c r="F14" s="76"/>
      <c r="G14" s="76"/>
      <c r="H14" s="76"/>
      <c r="I14" s="76"/>
      <c r="J14" s="76"/>
      <c r="K14" s="76"/>
      <c r="L14" s="76"/>
      <c r="M14" s="76"/>
    </row>
    <row r="15" ht="15.75" spans="1:13">
      <c r="A15" s="76" t="s">
        <v>43</v>
      </c>
      <c r="B15" s="76"/>
      <c r="C15" s="76"/>
      <c r="D15" s="76"/>
      <c r="E15" s="76"/>
      <c r="F15" s="76"/>
      <c r="G15" s="76"/>
      <c r="H15" s="76"/>
      <c r="I15" s="76"/>
      <c r="J15" s="76"/>
      <c r="K15" s="76"/>
      <c r="L15" s="76"/>
      <c r="M15" s="76"/>
    </row>
    <row r="16" ht="15.75" spans="1:13">
      <c r="A16" s="76" t="s">
        <v>44</v>
      </c>
      <c r="B16" s="76"/>
      <c r="C16" s="76"/>
      <c r="D16" s="76"/>
      <c r="E16" s="76"/>
      <c r="F16" s="76"/>
      <c r="G16" s="76"/>
      <c r="H16" s="76"/>
      <c r="I16" s="76"/>
      <c r="J16" s="76"/>
      <c r="K16" s="76"/>
      <c r="L16" s="76"/>
      <c r="M16" s="76"/>
    </row>
  </sheetData>
  <mergeCells count="13">
    <mergeCell ref="A3:M3"/>
    <mergeCell ref="A4:M4"/>
    <mergeCell ref="A5:M5"/>
    <mergeCell ref="A7:M7"/>
    <mergeCell ref="A8:M8"/>
    <mergeCell ref="A9:M9"/>
    <mergeCell ref="A10:M10"/>
    <mergeCell ref="A11:M11"/>
    <mergeCell ref="A12:M12"/>
    <mergeCell ref="A13:M13"/>
    <mergeCell ref="A14:M14"/>
    <mergeCell ref="A15:M15"/>
    <mergeCell ref="A16:M16"/>
  </mergeCells>
  <pageMargins left="0.79" right="0.79" top="0.79" bottom="0.79" header="0.3" footer="0.3"/>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G21"/>
  <sheetViews>
    <sheetView workbookViewId="0">
      <selection activeCell="C14" sqref="C14"/>
    </sheetView>
  </sheetViews>
  <sheetFormatPr defaultColWidth="9" defaultRowHeight="15.75" outlineLevelCol="6"/>
  <cols>
    <col min="1" max="1" width="31.1142857142857" customWidth="true"/>
    <col min="2" max="2" width="20.6666666666667" style="47" customWidth="true"/>
    <col min="3" max="3" width="29.447619047619" style="47" customWidth="true"/>
    <col min="4" max="5" width="20.6666666666667" style="47" customWidth="true"/>
    <col min="6" max="6" width="19.447619047619" style="47" customWidth="true"/>
    <col min="7" max="7" width="20.6666666666667" style="47" customWidth="true"/>
    <col min="8" max="8" width="19.447619047619" style="53" customWidth="true"/>
  </cols>
  <sheetData>
    <row r="1" ht="18" customHeight="true" spans="1:7">
      <c r="A1" s="60"/>
      <c r="B1" s="70"/>
      <c r="C1" s="70"/>
      <c r="D1" s="70"/>
      <c r="E1" s="70"/>
      <c r="F1" s="70"/>
      <c r="G1" s="48" t="s">
        <v>45</v>
      </c>
    </row>
    <row r="2" ht="24" customHeight="true" spans="1:7">
      <c r="A2" s="13" t="s">
        <v>46</v>
      </c>
      <c r="B2" s="26"/>
      <c r="C2" s="26"/>
      <c r="D2" s="26"/>
      <c r="E2" s="26"/>
      <c r="F2" s="26"/>
      <c r="G2" s="26"/>
    </row>
    <row r="3" ht="7.5" customHeight="true" spans="1:6">
      <c r="A3" s="20"/>
      <c r="B3" s="70"/>
      <c r="C3" s="70"/>
      <c r="D3" s="70"/>
      <c r="E3" s="70"/>
      <c r="F3" s="70"/>
    </row>
    <row r="4" ht="24" customHeight="true" spans="1:7">
      <c r="A4" s="10" t="s">
        <v>47</v>
      </c>
      <c r="B4" s="49"/>
      <c r="C4" s="49"/>
      <c r="D4" s="49"/>
      <c r="E4" s="49"/>
      <c r="F4" s="49"/>
      <c r="G4" s="48" t="s">
        <v>48</v>
      </c>
    </row>
    <row r="5" ht="7.5" customHeight="true" spans="1:6">
      <c r="A5" s="20"/>
      <c r="B5" s="70"/>
      <c r="C5" s="70"/>
      <c r="D5" s="70"/>
      <c r="E5" s="70"/>
      <c r="F5" s="70"/>
    </row>
    <row r="6" ht="24" customHeight="true" spans="1:7">
      <c r="A6" s="37" t="s">
        <v>49</v>
      </c>
      <c r="B6" s="50"/>
      <c r="C6" s="50" t="s">
        <v>50</v>
      </c>
      <c r="D6" s="50"/>
      <c r="E6" s="50"/>
      <c r="F6" s="50"/>
      <c r="G6" s="50"/>
    </row>
    <row r="7" ht="24" customHeight="true" spans="1:7">
      <c r="A7" s="15" t="s">
        <v>51</v>
      </c>
      <c r="B7" s="51" t="s">
        <v>52</v>
      </c>
      <c r="C7" s="57" t="s">
        <v>51</v>
      </c>
      <c r="D7" s="50" t="s">
        <v>52</v>
      </c>
      <c r="E7" s="50"/>
      <c r="F7" s="50"/>
      <c r="G7" s="50"/>
    </row>
    <row r="8" ht="24" customHeight="true" spans="1:7">
      <c r="A8" s="15"/>
      <c r="B8" s="51"/>
      <c r="C8" s="57"/>
      <c r="D8" s="57" t="s">
        <v>53</v>
      </c>
      <c r="E8" s="50" t="s">
        <v>54</v>
      </c>
      <c r="F8" s="50"/>
      <c r="G8" s="50" t="s">
        <v>55</v>
      </c>
    </row>
    <row r="9" ht="24" customHeight="true" spans="1:7">
      <c r="A9" s="15"/>
      <c r="B9" s="51"/>
      <c r="C9" s="57"/>
      <c r="D9" s="57"/>
      <c r="E9" s="50" t="s">
        <v>56</v>
      </c>
      <c r="F9" s="50" t="s">
        <v>57</v>
      </c>
      <c r="G9" s="50"/>
    </row>
    <row r="10" ht="24" customHeight="true" spans="1:7">
      <c r="A10" s="40" t="s">
        <v>58</v>
      </c>
      <c r="B10" s="58">
        <v>840941886.5</v>
      </c>
      <c r="C10" s="68" t="s">
        <v>59</v>
      </c>
      <c r="D10" s="58">
        <f t="shared" ref="D10:D16" si="0">SUM(E10,F10,G10)</f>
        <v>626571363.5</v>
      </c>
      <c r="E10" s="58">
        <v>355645679.64</v>
      </c>
      <c r="F10" s="58">
        <v>70916753.5</v>
      </c>
      <c r="G10" s="58">
        <v>200008930.36</v>
      </c>
    </row>
    <row r="11" ht="24" customHeight="true" spans="1:7">
      <c r="A11" s="40" t="s">
        <v>60</v>
      </c>
      <c r="B11" s="58">
        <v>840941886.5</v>
      </c>
      <c r="C11" s="68" t="s">
        <v>61</v>
      </c>
      <c r="D11" s="58">
        <f t="shared" si="0"/>
        <v>77412556</v>
      </c>
      <c r="E11" s="58">
        <v>74131996</v>
      </c>
      <c r="F11" s="58">
        <v>3280560</v>
      </c>
      <c r="G11" s="58">
        <v>0</v>
      </c>
    </row>
    <row r="12" ht="24" customHeight="true" spans="1:7">
      <c r="A12" s="40" t="s">
        <v>62</v>
      </c>
      <c r="B12" s="58">
        <v>0</v>
      </c>
      <c r="C12" s="68" t="s">
        <v>63</v>
      </c>
      <c r="D12" s="58">
        <f t="shared" si="0"/>
        <v>19450767</v>
      </c>
      <c r="E12" s="58">
        <v>19450767</v>
      </c>
      <c r="F12" s="58">
        <v>0</v>
      </c>
      <c r="G12" s="58">
        <v>0</v>
      </c>
    </row>
    <row r="13" ht="24" customHeight="true" spans="1:7">
      <c r="A13" s="40" t="s">
        <v>64</v>
      </c>
      <c r="B13" s="58">
        <v>0</v>
      </c>
      <c r="C13" s="68" t="s">
        <v>65</v>
      </c>
      <c r="D13" s="58">
        <f t="shared" si="0"/>
        <v>117507200</v>
      </c>
      <c r="E13" s="58">
        <v>117507200</v>
      </c>
      <c r="F13" s="58">
        <v>0</v>
      </c>
      <c r="G13" s="58">
        <v>0</v>
      </c>
    </row>
    <row r="14" ht="24" customHeight="true" spans="1:7">
      <c r="A14" s="40" t="s">
        <v>66</v>
      </c>
      <c r="B14" s="58">
        <v>0</v>
      </c>
      <c r="C14" s="68"/>
      <c r="D14" s="58">
        <f t="shared" si="0"/>
        <v>0</v>
      </c>
      <c r="E14" s="58"/>
      <c r="F14" s="58"/>
      <c r="G14" s="58"/>
    </row>
    <row r="15" ht="24" customHeight="true" spans="1:7">
      <c r="A15" s="40" t="s">
        <v>67</v>
      </c>
      <c r="B15" s="58">
        <v>0</v>
      </c>
      <c r="C15" s="68"/>
      <c r="D15" s="58">
        <f t="shared" si="0"/>
        <v>0</v>
      </c>
      <c r="E15" s="58"/>
      <c r="F15" s="58"/>
      <c r="G15" s="58"/>
    </row>
    <row r="16" ht="24" customHeight="true" spans="1:7">
      <c r="A16" s="40" t="s">
        <v>68</v>
      </c>
      <c r="B16" s="58">
        <v>0</v>
      </c>
      <c r="C16" s="68"/>
      <c r="D16" s="58">
        <f t="shared" si="0"/>
        <v>0</v>
      </c>
      <c r="E16" s="58"/>
      <c r="F16" s="58"/>
      <c r="G16" s="58"/>
    </row>
    <row r="17" ht="24" customHeight="true" spans="1:7">
      <c r="A17" s="71"/>
      <c r="B17" s="72"/>
      <c r="C17" s="72"/>
      <c r="D17" s="72"/>
      <c r="E17" s="72"/>
      <c r="F17" s="72"/>
      <c r="G17" s="72"/>
    </row>
    <row r="18" ht="24" customHeight="true" spans="1:7">
      <c r="A18" s="71"/>
      <c r="B18" s="72"/>
      <c r="C18" s="72"/>
      <c r="D18" s="72"/>
      <c r="E18" s="72"/>
      <c r="F18" s="72"/>
      <c r="G18" s="72"/>
    </row>
    <row r="19" ht="24" customHeight="true" spans="1:7">
      <c r="A19" s="71"/>
      <c r="B19" s="72"/>
      <c r="C19" s="72"/>
      <c r="D19" s="72"/>
      <c r="E19" s="72"/>
      <c r="F19" s="72"/>
      <c r="G19" s="72"/>
    </row>
    <row r="20" ht="24" customHeight="true" spans="1:7">
      <c r="A20" s="71"/>
      <c r="B20" s="72"/>
      <c r="C20" s="72"/>
      <c r="D20" s="72"/>
      <c r="E20" s="72"/>
      <c r="F20" s="72"/>
      <c r="G20" s="72"/>
    </row>
    <row r="21" ht="24" customHeight="true" spans="1:7">
      <c r="A21" s="56" t="s">
        <v>69</v>
      </c>
      <c r="B21" s="58">
        <v>840941886.5</v>
      </c>
      <c r="C21" s="69" t="s">
        <v>70</v>
      </c>
      <c r="D21" s="52">
        <f>SUM(E21,F21,G21)</f>
        <v>840941886.5</v>
      </c>
      <c r="E21" s="52">
        <v>566735642.64</v>
      </c>
      <c r="F21" s="52">
        <v>74197313.5</v>
      </c>
      <c r="G21" s="52">
        <v>200008930.36</v>
      </c>
    </row>
  </sheetData>
  <mergeCells count="13">
    <mergeCell ref="A2:G2"/>
    <mergeCell ref="A3:F3"/>
    <mergeCell ref="A4:F4"/>
    <mergeCell ref="A5:F5"/>
    <mergeCell ref="A6:B6"/>
    <mergeCell ref="C6:G6"/>
    <mergeCell ref="D7:G7"/>
    <mergeCell ref="E8:F8"/>
    <mergeCell ref="A7:A9"/>
    <mergeCell ref="B7:B9"/>
    <mergeCell ref="C7:C9"/>
    <mergeCell ref="D8:D9"/>
    <mergeCell ref="G8:G9"/>
  </mergeCells>
  <pageMargins left="0.786805555555556" right="0.550694444444444" top="0.79" bottom="0.79" header="0.3" footer="0.3"/>
  <pageSetup paperSize="9" scale="90" fitToHeight="0"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I31"/>
  <sheetViews>
    <sheetView topLeftCell="A13" workbookViewId="0">
      <selection activeCell="C14" sqref="C14"/>
    </sheetView>
  </sheetViews>
  <sheetFormatPr defaultColWidth="9" defaultRowHeight="15.75"/>
  <cols>
    <col min="1" max="3" width="6.11428571428571" style="53" customWidth="true"/>
    <col min="4" max="4" width="37.447619047619" style="53" customWidth="true"/>
    <col min="5" max="6" width="20.6666666666667" style="53" customWidth="true"/>
    <col min="7" max="8" width="10.7809523809524" style="53" customWidth="true"/>
    <col min="9" max="9" width="18.1142857142857" style="53" customWidth="true"/>
    <col min="10" max="10" width="20.6666666666667" style="53" customWidth="true"/>
    <col min="11" max="16384" width="9" style="53"/>
  </cols>
  <sheetData>
    <row r="1" ht="18" customHeight="true" spans="1:9">
      <c r="A1" s="49"/>
      <c r="B1" s="49"/>
      <c r="C1" s="49"/>
      <c r="D1" s="49"/>
      <c r="E1" s="48"/>
      <c r="F1" s="48"/>
      <c r="G1" s="48"/>
      <c r="H1" s="48"/>
      <c r="I1" s="48" t="s">
        <v>71</v>
      </c>
    </row>
    <row r="2" s="65" customFormat="true" ht="24" customHeight="true" spans="1:9">
      <c r="A2" s="26" t="s">
        <v>72</v>
      </c>
      <c r="B2" s="26"/>
      <c r="C2" s="26"/>
      <c r="D2" s="26"/>
      <c r="E2" s="26"/>
      <c r="F2" s="26"/>
      <c r="G2" s="26"/>
      <c r="H2" s="26"/>
      <c r="I2" s="26"/>
    </row>
    <row r="4" ht="24" customHeight="true" spans="1:9">
      <c r="A4" s="49" t="s">
        <v>47</v>
      </c>
      <c r="B4" s="49"/>
      <c r="C4" s="49"/>
      <c r="D4" s="49"/>
      <c r="E4" s="49"/>
      <c r="F4" s="49"/>
      <c r="G4" s="49"/>
      <c r="H4" s="49"/>
      <c r="I4" s="48" t="s">
        <v>48</v>
      </c>
    </row>
    <row r="6" ht="24" customHeight="true" spans="1:9">
      <c r="A6" s="50" t="s">
        <v>51</v>
      </c>
      <c r="B6" s="50"/>
      <c r="C6" s="50"/>
      <c r="D6" s="50"/>
      <c r="E6" s="50" t="s">
        <v>73</v>
      </c>
      <c r="F6" s="50"/>
      <c r="G6" s="50"/>
      <c r="H6" s="50"/>
      <c r="I6" s="50"/>
    </row>
    <row r="7" ht="24" customHeight="true" spans="1:9">
      <c r="A7" s="66" t="s">
        <v>74</v>
      </c>
      <c r="B7" s="66"/>
      <c r="C7" s="66"/>
      <c r="D7" s="50" t="s">
        <v>75</v>
      </c>
      <c r="E7" s="50" t="s">
        <v>53</v>
      </c>
      <c r="F7" s="51" t="s">
        <v>76</v>
      </c>
      <c r="G7" s="51" t="s">
        <v>77</v>
      </c>
      <c r="H7" s="51" t="s">
        <v>78</v>
      </c>
      <c r="I7" s="50" t="s">
        <v>79</v>
      </c>
    </row>
    <row r="8" ht="24" customHeight="true" spans="1:9">
      <c r="A8" s="50" t="s">
        <v>80</v>
      </c>
      <c r="B8" s="50" t="s">
        <v>81</v>
      </c>
      <c r="C8" s="50" t="s">
        <v>82</v>
      </c>
      <c r="D8" s="50"/>
      <c r="E8" s="50"/>
      <c r="F8" s="51"/>
      <c r="G8" s="51"/>
      <c r="H8" s="51"/>
      <c r="I8" s="50"/>
    </row>
    <row r="9" ht="24" customHeight="true" spans="1:9">
      <c r="A9" s="67" t="s">
        <v>83</v>
      </c>
      <c r="B9" s="67" t="s">
        <v>3</v>
      </c>
      <c r="C9" s="67" t="s">
        <v>3</v>
      </c>
      <c r="D9" s="68" t="s">
        <v>84</v>
      </c>
      <c r="E9" s="62">
        <f t="shared" ref="E9:E31" si="0">SUM(F9,G9,H9,I9)</f>
        <v>626571363.5</v>
      </c>
      <c r="F9" s="62">
        <v>626571363.5</v>
      </c>
      <c r="G9" s="62">
        <v>0</v>
      </c>
      <c r="H9" s="62">
        <v>0</v>
      </c>
      <c r="I9" s="62">
        <v>0</v>
      </c>
    </row>
    <row r="10" ht="24" customHeight="true" spans="1:9">
      <c r="A10" s="67" t="s">
        <v>83</v>
      </c>
      <c r="B10" s="67" t="s">
        <v>85</v>
      </c>
      <c r="C10" s="67" t="s">
        <v>3</v>
      </c>
      <c r="D10" s="68" t="s">
        <v>86</v>
      </c>
      <c r="E10" s="62">
        <f t="shared" si="0"/>
        <v>626571363.5</v>
      </c>
      <c r="F10" s="62">
        <v>626571363.5</v>
      </c>
      <c r="G10" s="62">
        <v>0</v>
      </c>
      <c r="H10" s="62">
        <v>0</v>
      </c>
      <c r="I10" s="62">
        <v>0</v>
      </c>
    </row>
    <row r="11" ht="24" customHeight="true" spans="1:9">
      <c r="A11" s="67" t="s">
        <v>83</v>
      </c>
      <c r="B11" s="67" t="s">
        <v>85</v>
      </c>
      <c r="C11" s="67" t="s">
        <v>87</v>
      </c>
      <c r="D11" s="68" t="s">
        <v>88</v>
      </c>
      <c r="E11" s="62">
        <f t="shared" si="0"/>
        <v>424863097.5</v>
      </c>
      <c r="F11" s="62">
        <v>424863097.5</v>
      </c>
      <c r="G11" s="62">
        <v>0</v>
      </c>
      <c r="H11" s="62">
        <v>0</v>
      </c>
      <c r="I11" s="62">
        <v>0</v>
      </c>
    </row>
    <row r="12" ht="24" customHeight="true" spans="1:9">
      <c r="A12" s="67" t="s">
        <v>83</v>
      </c>
      <c r="B12" s="67" t="s">
        <v>85</v>
      </c>
      <c r="C12" s="67" t="s">
        <v>85</v>
      </c>
      <c r="D12" s="68" t="s">
        <v>89</v>
      </c>
      <c r="E12" s="62">
        <f t="shared" si="0"/>
        <v>119487637.36</v>
      </c>
      <c r="F12" s="62">
        <v>119487637.36</v>
      </c>
      <c r="G12" s="62">
        <v>0</v>
      </c>
      <c r="H12" s="62">
        <v>0</v>
      </c>
      <c r="I12" s="62">
        <v>0</v>
      </c>
    </row>
    <row r="13" ht="24" customHeight="true" spans="1:9">
      <c r="A13" s="67" t="s">
        <v>83</v>
      </c>
      <c r="B13" s="67" t="s">
        <v>85</v>
      </c>
      <c r="C13" s="67" t="s">
        <v>90</v>
      </c>
      <c r="D13" s="68" t="s">
        <v>91</v>
      </c>
      <c r="E13" s="62">
        <f t="shared" si="0"/>
        <v>52660173</v>
      </c>
      <c r="F13" s="62">
        <v>52660173</v>
      </c>
      <c r="G13" s="62">
        <v>0</v>
      </c>
      <c r="H13" s="62">
        <v>0</v>
      </c>
      <c r="I13" s="62">
        <v>0</v>
      </c>
    </row>
    <row r="14" ht="24" customHeight="true" spans="1:9">
      <c r="A14" s="67" t="s">
        <v>83</v>
      </c>
      <c r="B14" s="67" t="s">
        <v>85</v>
      </c>
      <c r="C14" s="67" t="s">
        <v>92</v>
      </c>
      <c r="D14" s="68" t="s">
        <v>93</v>
      </c>
      <c r="E14" s="62">
        <f t="shared" si="0"/>
        <v>27861120</v>
      </c>
      <c r="F14" s="62">
        <v>27861120</v>
      </c>
      <c r="G14" s="62">
        <v>0</v>
      </c>
      <c r="H14" s="62">
        <v>0</v>
      </c>
      <c r="I14" s="62">
        <v>0</v>
      </c>
    </row>
    <row r="15" ht="24" customHeight="true" spans="1:9">
      <c r="A15" s="67" t="s">
        <v>83</v>
      </c>
      <c r="B15" s="67" t="s">
        <v>85</v>
      </c>
      <c r="C15" s="67" t="s">
        <v>94</v>
      </c>
      <c r="D15" s="68" t="s">
        <v>95</v>
      </c>
      <c r="E15" s="62">
        <f t="shared" si="0"/>
        <v>1699335.64</v>
      </c>
      <c r="F15" s="62">
        <v>1699335.64</v>
      </c>
      <c r="G15" s="62">
        <v>0</v>
      </c>
      <c r="H15" s="62">
        <v>0</v>
      </c>
      <c r="I15" s="62">
        <v>0</v>
      </c>
    </row>
    <row r="16" ht="24" customHeight="true" spans="1:9">
      <c r="A16" s="67" t="s">
        <v>96</v>
      </c>
      <c r="B16" s="67" t="s">
        <v>3</v>
      </c>
      <c r="C16" s="67" t="s">
        <v>3</v>
      </c>
      <c r="D16" s="68" t="s">
        <v>97</v>
      </c>
      <c r="E16" s="62">
        <f t="shared" si="0"/>
        <v>77412556</v>
      </c>
      <c r="F16" s="62">
        <v>77412556</v>
      </c>
      <c r="G16" s="62">
        <v>0</v>
      </c>
      <c r="H16" s="62">
        <v>0</v>
      </c>
      <c r="I16" s="62">
        <v>0</v>
      </c>
    </row>
    <row r="17" ht="24" customHeight="true" spans="1:9">
      <c r="A17" s="67" t="s">
        <v>96</v>
      </c>
      <c r="B17" s="67" t="s">
        <v>98</v>
      </c>
      <c r="C17" s="67" t="s">
        <v>3</v>
      </c>
      <c r="D17" s="68" t="s">
        <v>99</v>
      </c>
      <c r="E17" s="62">
        <f t="shared" si="0"/>
        <v>77412556</v>
      </c>
      <c r="F17" s="62">
        <v>77412556</v>
      </c>
      <c r="G17" s="62">
        <v>0</v>
      </c>
      <c r="H17" s="62">
        <v>0</v>
      </c>
      <c r="I17" s="62">
        <v>0</v>
      </c>
    </row>
    <row r="18" ht="24" customHeight="true" spans="1:9">
      <c r="A18" s="67" t="s">
        <v>96</v>
      </c>
      <c r="B18" s="67" t="s">
        <v>98</v>
      </c>
      <c r="C18" s="67" t="s">
        <v>87</v>
      </c>
      <c r="D18" s="68" t="s">
        <v>100</v>
      </c>
      <c r="E18" s="62">
        <f t="shared" si="0"/>
        <v>13973860</v>
      </c>
      <c r="F18" s="62">
        <v>13973860</v>
      </c>
      <c r="G18" s="62">
        <v>0</v>
      </c>
      <c r="H18" s="62">
        <v>0</v>
      </c>
      <c r="I18" s="62">
        <v>0</v>
      </c>
    </row>
    <row r="19" ht="24" customHeight="true" spans="1:9">
      <c r="A19" s="67" t="s">
        <v>96</v>
      </c>
      <c r="B19" s="67" t="s">
        <v>98</v>
      </c>
      <c r="C19" s="67" t="s">
        <v>85</v>
      </c>
      <c r="D19" s="68" t="s">
        <v>101</v>
      </c>
      <c r="E19" s="62">
        <f t="shared" si="0"/>
        <v>36600</v>
      </c>
      <c r="F19" s="62">
        <v>36600</v>
      </c>
      <c r="G19" s="62">
        <v>0</v>
      </c>
      <c r="H19" s="62">
        <v>0</v>
      </c>
      <c r="I19" s="62">
        <v>0</v>
      </c>
    </row>
    <row r="20" ht="24" customHeight="true" spans="1:9">
      <c r="A20" s="67" t="s">
        <v>96</v>
      </c>
      <c r="B20" s="67" t="s">
        <v>98</v>
      </c>
      <c r="C20" s="67" t="s">
        <v>98</v>
      </c>
      <c r="D20" s="68" t="s">
        <v>102</v>
      </c>
      <c r="E20" s="62">
        <f t="shared" si="0"/>
        <v>42135264</v>
      </c>
      <c r="F20" s="62">
        <v>42135264</v>
      </c>
      <c r="G20" s="62">
        <v>0</v>
      </c>
      <c r="H20" s="62">
        <v>0</v>
      </c>
      <c r="I20" s="62">
        <v>0</v>
      </c>
    </row>
    <row r="21" ht="24" customHeight="true" spans="1:9">
      <c r="A21" s="67" t="s">
        <v>96</v>
      </c>
      <c r="B21" s="67" t="s">
        <v>98</v>
      </c>
      <c r="C21" s="67" t="s">
        <v>103</v>
      </c>
      <c r="D21" s="68" t="s">
        <v>104</v>
      </c>
      <c r="E21" s="62">
        <f t="shared" si="0"/>
        <v>21067632</v>
      </c>
      <c r="F21" s="62">
        <v>21067632</v>
      </c>
      <c r="G21" s="62">
        <v>0</v>
      </c>
      <c r="H21" s="62">
        <v>0</v>
      </c>
      <c r="I21" s="62">
        <v>0</v>
      </c>
    </row>
    <row r="22" ht="24" customHeight="true" spans="1:9">
      <c r="A22" s="67" t="s">
        <v>96</v>
      </c>
      <c r="B22" s="67" t="s">
        <v>98</v>
      </c>
      <c r="C22" s="67" t="s">
        <v>105</v>
      </c>
      <c r="D22" s="68" t="s">
        <v>106</v>
      </c>
      <c r="E22" s="62">
        <f t="shared" si="0"/>
        <v>199200</v>
      </c>
      <c r="F22" s="62">
        <v>199200</v>
      </c>
      <c r="G22" s="62">
        <v>0</v>
      </c>
      <c r="H22" s="62">
        <v>0</v>
      </c>
      <c r="I22" s="62">
        <v>0</v>
      </c>
    </row>
    <row r="23" ht="24" customHeight="true" spans="1:9">
      <c r="A23" s="67" t="s">
        <v>107</v>
      </c>
      <c r="B23" s="67" t="s">
        <v>3</v>
      </c>
      <c r="C23" s="67" t="s">
        <v>3</v>
      </c>
      <c r="D23" s="68" t="s">
        <v>108</v>
      </c>
      <c r="E23" s="62">
        <f t="shared" si="0"/>
        <v>19450767</v>
      </c>
      <c r="F23" s="62">
        <v>19450767</v>
      </c>
      <c r="G23" s="62">
        <v>0</v>
      </c>
      <c r="H23" s="62">
        <v>0</v>
      </c>
      <c r="I23" s="62">
        <v>0</v>
      </c>
    </row>
    <row r="24" ht="24" customHeight="true" spans="1:9">
      <c r="A24" s="67" t="s">
        <v>107</v>
      </c>
      <c r="B24" s="67" t="s">
        <v>109</v>
      </c>
      <c r="C24" s="67" t="s">
        <v>3</v>
      </c>
      <c r="D24" s="68" t="s">
        <v>110</v>
      </c>
      <c r="E24" s="62">
        <f t="shared" si="0"/>
        <v>19450767</v>
      </c>
      <c r="F24" s="62">
        <v>19450767</v>
      </c>
      <c r="G24" s="62">
        <v>0</v>
      </c>
      <c r="H24" s="62">
        <v>0</v>
      </c>
      <c r="I24" s="62">
        <v>0</v>
      </c>
    </row>
    <row r="25" ht="24" customHeight="true" spans="1:9">
      <c r="A25" s="67" t="s">
        <v>107</v>
      </c>
      <c r="B25" s="67" t="s">
        <v>109</v>
      </c>
      <c r="C25" s="67" t="s">
        <v>87</v>
      </c>
      <c r="D25" s="68" t="s">
        <v>111</v>
      </c>
      <c r="E25" s="62">
        <f t="shared" si="0"/>
        <v>19292700</v>
      </c>
      <c r="F25" s="62">
        <v>19292700</v>
      </c>
      <c r="G25" s="62">
        <v>0</v>
      </c>
      <c r="H25" s="62">
        <v>0</v>
      </c>
      <c r="I25" s="62">
        <v>0</v>
      </c>
    </row>
    <row r="26" ht="24" customHeight="true" spans="1:9">
      <c r="A26" s="67" t="s">
        <v>107</v>
      </c>
      <c r="B26" s="67" t="s">
        <v>109</v>
      </c>
      <c r="C26" s="67" t="s">
        <v>85</v>
      </c>
      <c r="D26" s="68" t="s">
        <v>112</v>
      </c>
      <c r="E26" s="62">
        <f t="shared" si="0"/>
        <v>158067</v>
      </c>
      <c r="F26" s="62">
        <v>158067</v>
      </c>
      <c r="G26" s="62">
        <v>0</v>
      </c>
      <c r="H26" s="62">
        <v>0</v>
      </c>
      <c r="I26" s="62">
        <v>0</v>
      </c>
    </row>
    <row r="27" ht="24" customHeight="true" spans="1:9">
      <c r="A27" s="67" t="s">
        <v>113</v>
      </c>
      <c r="B27" s="67" t="s">
        <v>3</v>
      </c>
      <c r="C27" s="67" t="s">
        <v>3</v>
      </c>
      <c r="D27" s="68" t="s">
        <v>114</v>
      </c>
      <c r="E27" s="62">
        <f t="shared" si="0"/>
        <v>117507200</v>
      </c>
      <c r="F27" s="62">
        <v>117507200</v>
      </c>
      <c r="G27" s="62">
        <v>0</v>
      </c>
      <c r="H27" s="62">
        <v>0</v>
      </c>
      <c r="I27" s="62">
        <v>0</v>
      </c>
    </row>
    <row r="28" ht="24" customHeight="true" spans="1:9">
      <c r="A28" s="67" t="s">
        <v>113</v>
      </c>
      <c r="B28" s="67" t="s">
        <v>85</v>
      </c>
      <c r="C28" s="67" t="s">
        <v>3</v>
      </c>
      <c r="D28" s="68" t="s">
        <v>115</v>
      </c>
      <c r="E28" s="62">
        <f t="shared" si="0"/>
        <v>117507200</v>
      </c>
      <c r="F28" s="62">
        <v>117507200</v>
      </c>
      <c r="G28" s="62">
        <v>0</v>
      </c>
      <c r="H28" s="62">
        <v>0</v>
      </c>
      <c r="I28" s="62">
        <v>0</v>
      </c>
    </row>
    <row r="29" ht="24" customHeight="true" spans="1:9">
      <c r="A29" s="67" t="s">
        <v>113</v>
      </c>
      <c r="B29" s="67" t="s">
        <v>85</v>
      </c>
      <c r="C29" s="67" t="s">
        <v>87</v>
      </c>
      <c r="D29" s="68" t="s">
        <v>116</v>
      </c>
      <c r="E29" s="62">
        <f t="shared" si="0"/>
        <v>47975200</v>
      </c>
      <c r="F29" s="62">
        <v>47975200</v>
      </c>
      <c r="G29" s="62">
        <v>0</v>
      </c>
      <c r="H29" s="62">
        <v>0</v>
      </c>
      <c r="I29" s="62">
        <v>0</v>
      </c>
    </row>
    <row r="30" ht="24" customHeight="true" spans="1:9">
      <c r="A30" s="67" t="s">
        <v>113</v>
      </c>
      <c r="B30" s="67" t="s">
        <v>85</v>
      </c>
      <c r="C30" s="67" t="s">
        <v>117</v>
      </c>
      <c r="D30" s="68" t="s">
        <v>118</v>
      </c>
      <c r="E30" s="62">
        <f t="shared" si="0"/>
        <v>69532000</v>
      </c>
      <c r="F30" s="62">
        <v>69532000</v>
      </c>
      <c r="G30" s="62">
        <v>0</v>
      </c>
      <c r="H30" s="62">
        <v>0</v>
      </c>
      <c r="I30" s="62">
        <v>0</v>
      </c>
    </row>
    <row r="31" ht="24" customHeight="true" spans="1:9">
      <c r="A31" s="69" t="s">
        <v>53</v>
      </c>
      <c r="B31" s="69"/>
      <c r="C31" s="69"/>
      <c r="D31" s="69"/>
      <c r="E31" s="62">
        <f t="shared" si="0"/>
        <v>840941886.5</v>
      </c>
      <c r="F31" s="62">
        <v>840941886.5</v>
      </c>
      <c r="G31" s="62">
        <v>0</v>
      </c>
      <c r="H31" s="62">
        <v>0</v>
      </c>
      <c r="I31" s="62">
        <v>0</v>
      </c>
    </row>
  </sheetData>
  <mergeCells count="12">
    <mergeCell ref="A2:I2"/>
    <mergeCell ref="A4:H4"/>
    <mergeCell ref="A6:D6"/>
    <mergeCell ref="E6:I6"/>
    <mergeCell ref="A7:C7"/>
    <mergeCell ref="A31:D31"/>
    <mergeCell ref="D7:D8"/>
    <mergeCell ref="E7:E8"/>
    <mergeCell ref="F7:F8"/>
    <mergeCell ref="G7:G8"/>
    <mergeCell ref="H7:H8"/>
    <mergeCell ref="I7:I8"/>
  </mergeCells>
  <pageMargins left="0.79" right="0.79" top="0.79" bottom="0.79" header="0.3" footer="0.3"/>
  <pageSetup paperSize="9" fitToHeight="0"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H31"/>
  <sheetViews>
    <sheetView topLeftCell="A13" workbookViewId="0">
      <selection activeCell="C14" sqref="C14"/>
    </sheetView>
  </sheetViews>
  <sheetFormatPr defaultColWidth="9" defaultRowHeight="12.75" outlineLevelCol="7"/>
  <cols>
    <col min="1" max="2" width="6.14285714285714" customWidth="true"/>
    <col min="3" max="3" width="7.85714285714286" customWidth="true"/>
    <col min="4" max="4" width="56.4285714285714" customWidth="true"/>
    <col min="5" max="5" width="22.4285714285714" customWidth="true"/>
    <col min="6" max="6" width="20.7142857142857" customWidth="true"/>
    <col min="7" max="7" width="22.1428571428571" customWidth="true"/>
    <col min="8" max="8" width="20.6666666666667"/>
  </cols>
  <sheetData>
    <row r="1" ht="18" customHeight="true" spans="1:7">
      <c r="A1" s="10"/>
      <c r="B1" s="10"/>
      <c r="C1" s="10"/>
      <c r="D1" s="10"/>
      <c r="E1" s="42"/>
      <c r="F1" s="42"/>
      <c r="G1" s="42" t="s">
        <v>119</v>
      </c>
    </row>
    <row r="2" s="12" customFormat="true" ht="24" customHeight="true" spans="1:7">
      <c r="A2" s="13" t="s">
        <v>120</v>
      </c>
      <c r="B2" s="13"/>
      <c r="C2" s="13"/>
      <c r="D2" s="13"/>
      <c r="E2" s="13"/>
      <c r="F2" s="13"/>
      <c r="G2" s="13"/>
    </row>
    <row r="4" ht="24" customHeight="true" spans="1:7">
      <c r="A4" s="10" t="s">
        <v>47</v>
      </c>
      <c r="B4" s="10"/>
      <c r="C4" s="10"/>
      <c r="D4" s="10"/>
      <c r="E4" s="10"/>
      <c r="F4" s="10"/>
      <c r="G4" s="42" t="s">
        <v>48</v>
      </c>
    </row>
    <row r="6" ht="24" customHeight="true" spans="1:7">
      <c r="A6" s="37" t="s">
        <v>51</v>
      </c>
      <c r="B6" s="37"/>
      <c r="C6" s="37"/>
      <c r="D6" s="37"/>
      <c r="E6" s="37" t="s">
        <v>121</v>
      </c>
      <c r="F6" s="37"/>
      <c r="G6" s="37"/>
    </row>
    <row r="7" ht="24" customHeight="true" spans="1:7">
      <c r="A7" s="38" t="s">
        <v>74</v>
      </c>
      <c r="B7" s="38"/>
      <c r="C7" s="38"/>
      <c r="D7" s="37" t="s">
        <v>75</v>
      </c>
      <c r="E7" s="37" t="s">
        <v>53</v>
      </c>
      <c r="F7" s="15" t="s">
        <v>54</v>
      </c>
      <c r="G7" s="37" t="s">
        <v>55</v>
      </c>
    </row>
    <row r="8" ht="24" customHeight="true" spans="1:7">
      <c r="A8" s="37" t="s">
        <v>80</v>
      </c>
      <c r="B8" s="37" t="s">
        <v>81</v>
      </c>
      <c r="C8" s="37" t="s">
        <v>82</v>
      </c>
      <c r="D8" s="37"/>
      <c r="E8" s="37"/>
      <c r="F8" s="15"/>
      <c r="G8" s="37"/>
    </row>
    <row r="9" ht="24" customHeight="true" spans="1:8">
      <c r="A9" s="39" t="s">
        <v>83</v>
      </c>
      <c r="B9" s="39" t="s">
        <v>3</v>
      </c>
      <c r="C9" s="39" t="s">
        <v>3</v>
      </c>
      <c r="D9" s="40" t="s">
        <v>84</v>
      </c>
      <c r="E9" s="52">
        <f t="shared" ref="E9:E31" si="0">SUM(F9,G9)</f>
        <v>626571363.5</v>
      </c>
      <c r="F9" s="52">
        <v>426562433.14</v>
      </c>
      <c r="G9" s="52">
        <v>200008930.36</v>
      </c>
      <c r="H9" s="53"/>
    </row>
    <row r="10" ht="24" customHeight="true" spans="1:8">
      <c r="A10" s="39" t="s">
        <v>83</v>
      </c>
      <c r="B10" s="39" t="s">
        <v>85</v>
      </c>
      <c r="C10" s="39" t="s">
        <v>3</v>
      </c>
      <c r="D10" s="40" t="s">
        <v>86</v>
      </c>
      <c r="E10" s="52">
        <f t="shared" si="0"/>
        <v>626571363.5</v>
      </c>
      <c r="F10" s="52">
        <v>426562433.14</v>
      </c>
      <c r="G10" s="52">
        <v>200008930.36</v>
      </c>
      <c r="H10" s="53"/>
    </row>
    <row r="11" ht="24" customHeight="true" spans="1:8">
      <c r="A11" s="39" t="s">
        <v>83</v>
      </c>
      <c r="B11" s="39" t="s">
        <v>85</v>
      </c>
      <c r="C11" s="39" t="s">
        <v>87</v>
      </c>
      <c r="D11" s="40" t="s">
        <v>88</v>
      </c>
      <c r="E11" s="52">
        <f t="shared" si="0"/>
        <v>424863097.5</v>
      </c>
      <c r="F11" s="52">
        <v>424863097.5</v>
      </c>
      <c r="G11" s="52">
        <v>0</v>
      </c>
      <c r="H11" s="53"/>
    </row>
    <row r="12" ht="24" customHeight="true" spans="1:8">
      <c r="A12" s="39" t="s">
        <v>83</v>
      </c>
      <c r="B12" s="39" t="s">
        <v>85</v>
      </c>
      <c r="C12" s="39" t="s">
        <v>85</v>
      </c>
      <c r="D12" s="40" t="s">
        <v>89</v>
      </c>
      <c r="E12" s="52">
        <f t="shared" si="0"/>
        <v>119487637.36</v>
      </c>
      <c r="F12" s="52">
        <v>0</v>
      </c>
      <c r="G12" s="52">
        <v>119487637.36</v>
      </c>
      <c r="H12" s="53"/>
    </row>
    <row r="13" ht="24" customHeight="true" spans="1:8">
      <c r="A13" s="39" t="s">
        <v>83</v>
      </c>
      <c r="B13" s="39" t="s">
        <v>85</v>
      </c>
      <c r="C13" s="39" t="s">
        <v>90</v>
      </c>
      <c r="D13" s="40" t="s">
        <v>91</v>
      </c>
      <c r="E13" s="52">
        <f t="shared" si="0"/>
        <v>52660173</v>
      </c>
      <c r="F13" s="52">
        <v>0</v>
      </c>
      <c r="G13" s="52">
        <v>52660173</v>
      </c>
      <c r="H13" s="53"/>
    </row>
    <row r="14" ht="24" customHeight="true" spans="1:8">
      <c r="A14" s="39" t="s">
        <v>83</v>
      </c>
      <c r="B14" s="39" t="s">
        <v>85</v>
      </c>
      <c r="C14" s="39" t="s">
        <v>92</v>
      </c>
      <c r="D14" s="40" t="s">
        <v>93</v>
      </c>
      <c r="E14" s="52">
        <f t="shared" si="0"/>
        <v>27861120</v>
      </c>
      <c r="F14" s="52">
        <v>0</v>
      </c>
      <c r="G14" s="52">
        <v>27861120</v>
      </c>
      <c r="H14" s="53"/>
    </row>
    <row r="15" ht="24" customHeight="true" spans="1:8">
      <c r="A15" s="39" t="s">
        <v>83</v>
      </c>
      <c r="B15" s="39" t="s">
        <v>85</v>
      </c>
      <c r="C15" s="39" t="s">
        <v>94</v>
      </c>
      <c r="D15" s="40" t="s">
        <v>95</v>
      </c>
      <c r="E15" s="52">
        <f t="shared" si="0"/>
        <v>1699335.64</v>
      </c>
      <c r="F15" s="52">
        <v>1699335.64</v>
      </c>
      <c r="G15" s="52">
        <v>0</v>
      </c>
      <c r="H15" s="53"/>
    </row>
    <row r="16" ht="24" customHeight="true" spans="1:8">
      <c r="A16" s="39" t="s">
        <v>96</v>
      </c>
      <c r="B16" s="39" t="s">
        <v>3</v>
      </c>
      <c r="C16" s="39" t="s">
        <v>3</v>
      </c>
      <c r="D16" s="40" t="s">
        <v>97</v>
      </c>
      <c r="E16" s="52">
        <f t="shared" si="0"/>
        <v>77412556</v>
      </c>
      <c r="F16" s="52">
        <v>77412556</v>
      </c>
      <c r="G16" s="52">
        <v>0</v>
      </c>
      <c r="H16" s="53"/>
    </row>
    <row r="17" ht="24" customHeight="true" spans="1:8">
      <c r="A17" s="39" t="s">
        <v>96</v>
      </c>
      <c r="B17" s="39" t="s">
        <v>98</v>
      </c>
      <c r="C17" s="39" t="s">
        <v>3</v>
      </c>
      <c r="D17" s="40" t="s">
        <v>99</v>
      </c>
      <c r="E17" s="52">
        <f t="shared" si="0"/>
        <v>77412556</v>
      </c>
      <c r="F17" s="52">
        <v>77412556</v>
      </c>
      <c r="G17" s="52">
        <v>0</v>
      </c>
      <c r="H17" s="53"/>
    </row>
    <row r="18" ht="24" customHeight="true" spans="1:8">
      <c r="A18" s="39" t="s">
        <v>96</v>
      </c>
      <c r="B18" s="39" t="s">
        <v>98</v>
      </c>
      <c r="C18" s="39" t="s">
        <v>87</v>
      </c>
      <c r="D18" s="40" t="s">
        <v>100</v>
      </c>
      <c r="E18" s="52">
        <f t="shared" si="0"/>
        <v>13973860</v>
      </c>
      <c r="F18" s="52">
        <v>13973860</v>
      </c>
      <c r="G18" s="52">
        <v>0</v>
      </c>
      <c r="H18" s="53"/>
    </row>
    <row r="19" ht="24" customHeight="true" spans="1:8">
      <c r="A19" s="39" t="s">
        <v>96</v>
      </c>
      <c r="B19" s="39" t="s">
        <v>98</v>
      </c>
      <c r="C19" s="39" t="s">
        <v>85</v>
      </c>
      <c r="D19" s="40" t="s">
        <v>101</v>
      </c>
      <c r="E19" s="52">
        <f t="shared" si="0"/>
        <v>36600</v>
      </c>
      <c r="F19" s="52">
        <v>36600</v>
      </c>
      <c r="G19" s="52">
        <v>0</v>
      </c>
      <c r="H19" s="53"/>
    </row>
    <row r="20" ht="24" customHeight="true" spans="1:8">
      <c r="A20" s="39" t="s">
        <v>96</v>
      </c>
      <c r="B20" s="39" t="s">
        <v>98</v>
      </c>
      <c r="C20" s="39" t="s">
        <v>98</v>
      </c>
      <c r="D20" s="40" t="s">
        <v>102</v>
      </c>
      <c r="E20" s="52">
        <f t="shared" si="0"/>
        <v>42135264</v>
      </c>
      <c r="F20" s="52">
        <v>42135264</v>
      </c>
      <c r="G20" s="52">
        <v>0</v>
      </c>
      <c r="H20" s="53"/>
    </row>
    <row r="21" ht="24" customHeight="true" spans="1:8">
      <c r="A21" s="39" t="s">
        <v>96</v>
      </c>
      <c r="B21" s="39" t="s">
        <v>98</v>
      </c>
      <c r="C21" s="39" t="s">
        <v>103</v>
      </c>
      <c r="D21" s="40" t="s">
        <v>104</v>
      </c>
      <c r="E21" s="52">
        <f t="shared" si="0"/>
        <v>21067632</v>
      </c>
      <c r="F21" s="52">
        <v>21067632</v>
      </c>
      <c r="G21" s="52">
        <v>0</v>
      </c>
      <c r="H21" s="53"/>
    </row>
    <row r="22" ht="24" customHeight="true" spans="1:8">
      <c r="A22" s="39" t="s">
        <v>96</v>
      </c>
      <c r="B22" s="39" t="s">
        <v>98</v>
      </c>
      <c r="C22" s="39" t="s">
        <v>105</v>
      </c>
      <c r="D22" s="40" t="s">
        <v>106</v>
      </c>
      <c r="E22" s="52">
        <f t="shared" si="0"/>
        <v>199200</v>
      </c>
      <c r="F22" s="52">
        <v>199200</v>
      </c>
      <c r="G22" s="52">
        <v>0</v>
      </c>
      <c r="H22" s="53"/>
    </row>
    <row r="23" ht="24" customHeight="true" spans="1:8">
      <c r="A23" s="39" t="s">
        <v>107</v>
      </c>
      <c r="B23" s="39" t="s">
        <v>3</v>
      </c>
      <c r="C23" s="39" t="s">
        <v>3</v>
      </c>
      <c r="D23" s="40" t="s">
        <v>108</v>
      </c>
      <c r="E23" s="52">
        <f t="shared" si="0"/>
        <v>19450767</v>
      </c>
      <c r="F23" s="52">
        <v>19450767</v>
      </c>
      <c r="G23" s="52">
        <v>0</v>
      </c>
      <c r="H23" s="53"/>
    </row>
    <row r="24" ht="24" customHeight="true" spans="1:8">
      <c r="A24" s="39" t="s">
        <v>107</v>
      </c>
      <c r="B24" s="39" t="s">
        <v>109</v>
      </c>
      <c r="C24" s="39" t="s">
        <v>3</v>
      </c>
      <c r="D24" s="40" t="s">
        <v>110</v>
      </c>
      <c r="E24" s="52">
        <f t="shared" si="0"/>
        <v>19450767</v>
      </c>
      <c r="F24" s="52">
        <v>19450767</v>
      </c>
      <c r="G24" s="52">
        <v>0</v>
      </c>
      <c r="H24" s="53"/>
    </row>
    <row r="25" ht="24" customHeight="true" spans="1:8">
      <c r="A25" s="39" t="s">
        <v>107</v>
      </c>
      <c r="B25" s="39" t="s">
        <v>109</v>
      </c>
      <c r="C25" s="39" t="s">
        <v>87</v>
      </c>
      <c r="D25" s="40" t="s">
        <v>111</v>
      </c>
      <c r="E25" s="52">
        <f t="shared" si="0"/>
        <v>19292700</v>
      </c>
      <c r="F25" s="52">
        <v>19292700</v>
      </c>
      <c r="G25" s="52">
        <v>0</v>
      </c>
      <c r="H25" s="53"/>
    </row>
    <row r="26" ht="24" customHeight="true" spans="1:8">
      <c r="A26" s="39" t="s">
        <v>107</v>
      </c>
      <c r="B26" s="39" t="s">
        <v>109</v>
      </c>
      <c r="C26" s="39" t="s">
        <v>85</v>
      </c>
      <c r="D26" s="40" t="s">
        <v>112</v>
      </c>
      <c r="E26" s="52">
        <f t="shared" si="0"/>
        <v>158067</v>
      </c>
      <c r="F26" s="52">
        <v>158067</v>
      </c>
      <c r="G26" s="52">
        <v>0</v>
      </c>
      <c r="H26" s="53"/>
    </row>
    <row r="27" ht="24" customHeight="true" spans="1:8">
      <c r="A27" s="39" t="s">
        <v>113</v>
      </c>
      <c r="B27" s="39" t="s">
        <v>3</v>
      </c>
      <c r="C27" s="39" t="s">
        <v>3</v>
      </c>
      <c r="D27" s="40" t="s">
        <v>114</v>
      </c>
      <c r="E27" s="52">
        <f t="shared" si="0"/>
        <v>117507200</v>
      </c>
      <c r="F27" s="52">
        <v>117507200</v>
      </c>
      <c r="G27" s="52">
        <v>0</v>
      </c>
      <c r="H27" s="53"/>
    </row>
    <row r="28" ht="24" customHeight="true" spans="1:8">
      <c r="A28" s="39" t="s">
        <v>113</v>
      </c>
      <c r="B28" s="39" t="s">
        <v>85</v>
      </c>
      <c r="C28" s="39" t="s">
        <v>3</v>
      </c>
      <c r="D28" s="40" t="s">
        <v>115</v>
      </c>
      <c r="E28" s="52">
        <f t="shared" si="0"/>
        <v>117507200</v>
      </c>
      <c r="F28" s="52">
        <v>117507200</v>
      </c>
      <c r="G28" s="52">
        <v>0</v>
      </c>
      <c r="H28" s="53"/>
    </row>
    <row r="29" ht="24" customHeight="true" spans="1:8">
      <c r="A29" s="39" t="s">
        <v>113</v>
      </c>
      <c r="B29" s="39" t="s">
        <v>85</v>
      </c>
      <c r="C29" s="39" t="s">
        <v>87</v>
      </c>
      <c r="D29" s="40" t="s">
        <v>116</v>
      </c>
      <c r="E29" s="52">
        <f t="shared" si="0"/>
        <v>47975200</v>
      </c>
      <c r="F29" s="52">
        <v>47975200</v>
      </c>
      <c r="G29" s="52">
        <v>0</v>
      </c>
      <c r="H29" s="53"/>
    </row>
    <row r="30" ht="24" customHeight="true" spans="1:8">
      <c r="A30" s="39" t="s">
        <v>113</v>
      </c>
      <c r="B30" s="39" t="s">
        <v>85</v>
      </c>
      <c r="C30" s="39" t="s">
        <v>117</v>
      </c>
      <c r="D30" s="40" t="s">
        <v>118</v>
      </c>
      <c r="E30" s="52">
        <f t="shared" si="0"/>
        <v>69532000</v>
      </c>
      <c r="F30" s="52">
        <v>69532000</v>
      </c>
      <c r="G30" s="52">
        <v>0</v>
      </c>
      <c r="H30" s="53"/>
    </row>
    <row r="31" ht="24" customHeight="true" spans="1:8">
      <c r="A31" s="39" t="s">
        <v>53</v>
      </c>
      <c r="B31" s="39"/>
      <c r="C31" s="39"/>
      <c r="D31" s="39"/>
      <c r="E31" s="52">
        <f t="shared" si="0"/>
        <v>840941886.5</v>
      </c>
      <c r="F31" s="52">
        <v>640932956.14</v>
      </c>
      <c r="G31" s="52">
        <v>200008930.36</v>
      </c>
      <c r="H31" s="53"/>
    </row>
  </sheetData>
  <mergeCells count="10">
    <mergeCell ref="A2:G2"/>
    <mergeCell ref="A4:F4"/>
    <mergeCell ref="A6:D6"/>
    <mergeCell ref="E6:G6"/>
    <mergeCell ref="A7:C7"/>
    <mergeCell ref="A31:D31"/>
    <mergeCell ref="D7:D8"/>
    <mergeCell ref="E7:E8"/>
    <mergeCell ref="F7:F8"/>
    <mergeCell ref="G7:G8"/>
  </mergeCells>
  <pageMargins left="0.79" right="0.79" top="0.79" bottom="0.79" header="0.3" footer="0.3"/>
  <pageSetup paperSize="9"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19</vt:i4>
      </vt:variant>
    </vt:vector>
  </HeadingPairs>
  <TitlesOfParts>
    <vt:vector size="19" baseType="lpstr">
      <vt:lpstr>封面</vt:lpstr>
      <vt:lpstr>目录</vt:lpstr>
      <vt:lpstr>部门主要职能</vt:lpstr>
      <vt:lpstr>部门机构设置</vt:lpstr>
      <vt:lpstr>名词解释</vt:lpstr>
      <vt:lpstr>部门编制说明</vt:lpstr>
      <vt:lpstr>部门收支总表</vt:lpstr>
      <vt:lpstr>部门收入总表</vt:lpstr>
      <vt:lpstr>部门支出总表</vt:lpstr>
      <vt:lpstr>部门财政拨款收支总表</vt:lpstr>
      <vt:lpstr>部门财政拨款明细</vt:lpstr>
      <vt:lpstr>部门一般公共预算拨款表</vt:lpstr>
      <vt:lpstr>部门政府性基金拨款表</vt:lpstr>
      <vt:lpstr>部门国有资本经营预算拨款表 </vt:lpstr>
      <vt:lpstr>部门一般公共预算拨款基本支出明细表</vt:lpstr>
      <vt:lpstr>部门“三公”经费和机关运行费预算表</vt:lpstr>
      <vt:lpstr>其他相关情况说明</vt:lpstr>
      <vt:lpstr>项目经费情况说明1</vt:lpstr>
      <vt:lpstr>项目经费情况说明2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Qt Xlsx Library</dc:creator>
  <cp:lastModifiedBy>cmcz</cp:lastModifiedBy>
  <dcterms:created xsi:type="dcterms:W3CDTF">2024-02-27T18:51:00Z</dcterms:created>
  <dcterms:modified xsi:type="dcterms:W3CDTF">2024-04-07T09:04:46Z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B51EE952193B4B018BE64F0021E84E6C_13</vt:lpwstr>
  </property>
  <property fmtid="{D5CDD505-2E9C-101B-9397-08002B2CF9AE}" pid="3" name="KSOProductBuildVer">
    <vt:lpwstr>2052-11.8.2.9980</vt:lpwstr>
  </property>
</Properties>
</file>