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70" yWindow="630" windowWidth="20730" windowHeight="10515"/>
  </bookViews>
  <sheets>
    <sheet name="部门预算01-封面" sheetId="1" r:id="rId1"/>
    <sheet name="部门预算02-目录" sheetId="2" r:id="rId2"/>
    <sheet name="部门预算03-部门主要职能" sheetId="3" r:id="rId3"/>
    <sheet name="部门预算04-部门机构设置" sheetId="4" r:id="rId4"/>
    <sheet name="部门预算05-名词解释" sheetId="5" r:id="rId5"/>
    <sheet name="部门预算06-部门编制说明" sheetId="6" r:id="rId6"/>
    <sheet name="部门预算07-部门收支总表" sheetId="7" r:id="rId7"/>
    <sheet name="部门预算08-部门收入总表" sheetId="8" r:id="rId8"/>
    <sheet name="部门预算09-部门支出总表" sheetId="9" r:id="rId9"/>
    <sheet name="部门预算10-部门财政拨款收支总表" sheetId="10" r:id="rId10"/>
    <sheet name="部门预算11-部门一般公共预算拨款表" sheetId="11" r:id="rId11"/>
    <sheet name="部门预算12-部门政府性基金拨款表" sheetId="12" r:id="rId12"/>
    <sheet name="部门预算13-部门一般公共预算拨款基本支出明细表" sheetId="13" r:id="rId13"/>
    <sheet name="部门预算14-部门“三公”经费和机关运行费预算表" sheetId="14" r:id="rId14"/>
    <sheet name="部门预算15-其他相关情况说明" sheetId="15" r:id="rId15"/>
    <sheet name="部门预算16-项目1经费情况说明" sheetId="16" r:id="rId16"/>
    <sheet name="表格1" sheetId="18" r:id="rId17"/>
    <sheet name="部门预算17-项目2经费情况说明" sheetId="17" r:id="rId18"/>
    <sheet name="表格2" sheetId="19" r:id="rId19"/>
  </sheets>
  <calcPr calcId="144525"/>
</workbook>
</file>

<file path=xl/calcChain.xml><?xml version="1.0" encoding="utf-8"?>
<calcChain xmlns="http://schemas.openxmlformats.org/spreadsheetml/2006/main">
  <c r="B13" i="7" l="1"/>
  <c r="F6" i="11" l="1"/>
  <c r="F6" i="8"/>
  <c r="G6" i="9"/>
  <c r="E19" i="13"/>
  <c r="D19" i="13"/>
  <c r="F16" i="13"/>
  <c r="D16" i="13"/>
  <c r="E7" i="13"/>
  <c r="D7" i="13"/>
  <c r="F21" i="11"/>
  <c r="E21" i="11"/>
  <c r="E6" i="11" s="1"/>
  <c r="B10" i="10"/>
  <c r="E10" i="10"/>
  <c r="D10" i="10"/>
  <c r="E20" i="9"/>
  <c r="E19" i="9"/>
  <c r="E18" i="9"/>
  <c r="E17" i="9"/>
  <c r="E16" i="9"/>
  <c r="E15" i="9"/>
  <c r="E14" i="9"/>
  <c r="E13" i="9"/>
  <c r="E12" i="9"/>
  <c r="E9" i="9"/>
  <c r="E8" i="9"/>
  <c r="E7" i="9"/>
  <c r="E8" i="8"/>
  <c r="E7" i="8"/>
  <c r="G11" i="8"/>
  <c r="F11" i="8"/>
  <c r="F10" i="8" s="1"/>
  <c r="F21" i="8" s="1"/>
  <c r="E9" i="8"/>
  <c r="D13" i="7"/>
  <c r="E10" i="9" l="1"/>
  <c r="F21" i="9"/>
  <c r="E11" i="9"/>
  <c r="E11" i="8"/>
  <c r="G10" i="8"/>
  <c r="E21" i="9" l="1"/>
  <c r="E6" i="9" s="1"/>
  <c r="F6" i="9"/>
  <c r="E10" i="8"/>
  <c r="G21" i="8"/>
  <c r="E21" i="8" l="1"/>
  <c r="E6" i="8" s="1"/>
  <c r="G6" i="8"/>
</calcChain>
</file>

<file path=xl/sharedStrings.xml><?xml version="1.0" encoding="utf-8"?>
<sst xmlns="http://schemas.openxmlformats.org/spreadsheetml/2006/main" count="359" uniqueCount="218">
  <si>
    <t>上海市崇明区2021年部门预算</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</si>
  <si>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</si>
  <si>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</si>
  <si>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</si>
  <si>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</si>
  <si>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</si>
  <si>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</si>
  <si>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2021年部门财务收支预算总表 </t>
  </si>
  <si>
    <t xml:space="preserve">   2. 2021年部门收入预算总表 </t>
  </si>
  <si>
    <t xml:space="preserve">   3. 2021年部门支出预算总表 </t>
  </si>
  <si>
    <t xml:space="preserve">   4. 2021年部门财政拨款收支预算总表 </t>
  </si>
  <si>
    <t xml:space="preserve">   5. 2021年部门一般公共预算支出功能分类预算表 </t>
  </si>
  <si>
    <t xml:space="preserve">   6. 2021年部门政府性基金预算支出功能分类预算表 </t>
  </si>
  <si>
    <t xml:space="preserve">   7. 2021年部门一般公共预算基本支出部门预算经济分类预算表 </t>
  </si>
  <si>
    <t xml:space="preserve">   8. 2021年部门“三公”经费和机关运行经费预算表 </t>
  </si>
  <si>
    <t xml:space="preserve">六、其他相关情况说明 </t>
  </si>
  <si>
    <t>七、项目经费情况说明</t>
  </si>
  <si>
    <t>主要职能</t>
  </si>
  <si>
    <t>机构设置</t>
  </si>
  <si>
    <t>名词解释</t>
  </si>
  <si>
    <t>2021年部门预算编制说明</t>
  </si>
  <si>
    <t>2021年部门财务收支预算总表</t>
  </si>
  <si>
    <t>单位：元（见元进百）</t>
  </si>
  <si>
    <t>本年收入</t>
  </si>
  <si>
    <t>本年支出</t>
  </si>
  <si>
    <t>项    目</t>
  </si>
  <si>
    <t>预 算 数</t>
  </si>
  <si>
    <t>一、财政拨款收入</t>
  </si>
  <si>
    <t>1. 一般公共预算资金</t>
  </si>
  <si>
    <t>2. 政府性基金</t>
  </si>
  <si>
    <t>二、事业收入</t>
  </si>
  <si>
    <t>三、事业单位经营收入</t>
  </si>
  <si>
    <t>四、其他收入</t>
  </si>
  <si>
    <t xml:space="preserve">            收    入    总    计</t>
  </si>
  <si>
    <t xml:space="preserve">            支    出    总    计</t>
  </si>
  <si>
    <t>2021年部门收入预算总表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</si>
  <si>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</si>
  <si>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</si>
  <si>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</si>
  <si>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</si>
  <si>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</si>
  <si>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</si>
  <si>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</si>
  <si>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</si>
  <si>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</si>
  <si>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</si>
  <si>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</si>
  <si>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</si>
  <si>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</si>
  <si>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2021年部门支出预算总表</t>
  </si>
  <si>
    <t>支出预算</t>
  </si>
  <si>
    <t>基本支出</t>
  </si>
  <si>
    <t>项目支出</t>
  </si>
  <si>
    <t>2021年部门财政拨款收支预算总表</t>
  </si>
  <si>
    <t>财政拨款支出</t>
  </si>
  <si>
    <t>一般公共预算</t>
  </si>
  <si>
    <t>政府性基金预算</t>
  </si>
  <si>
    <t>一、一般公共预算资金</t>
  </si>
  <si>
    <t>二、政府性基金</t>
  </si>
  <si>
    <t>2021年部门一般公共预算支出功能分类预算表</t>
  </si>
  <si>
    <t>一般公共预算支出</t>
  </si>
  <si>
    <t>2021年部门政府性基金预算支出功能分类预算表</t>
  </si>
  <si>
    <t>政府性基金预算支出</t>
  </si>
  <si>
    <t>2021年部门一般公共预算拨款基本支出经济分类预算表</t>
  </si>
  <si>
    <t>一般公共预算基本支出</t>
  </si>
  <si>
    <t>经济分类科目编码</t>
  </si>
  <si>
    <t>经济分类科目名称</t>
  </si>
  <si>
    <t>人员经费</t>
  </si>
  <si>
    <t>公用经费</t>
  </si>
  <si>
    <t>2021年部门“三公”经费和机关运行经费预算表</t>
  </si>
  <si>
    <t>预算单位</t>
  </si>
  <si>
    <t>2021年“三公”经费预算数</t>
  </si>
  <si>
    <t>2021年机关运行经费预算数</t>
  </si>
  <si>
    <t>因公出国（境）费</t>
  </si>
  <si>
    <t>公务接待费</t>
  </si>
  <si>
    <t>公务用车购置及运行费</t>
  </si>
  <si>
    <t>小计</t>
  </si>
  <si>
    <t>购置费</t>
  </si>
  <si>
    <t>运行费</t>
  </si>
  <si>
    <t>其他相关情况说明</t>
  </si>
  <si>
    <r>
      <t xml:space="preserve">    上海开放大学崇明分校是财政拨款事业单位。</t>
    </r>
    <r>
      <rPr>
        <sz val="12"/>
        <rFont val="宋体"/>
        <family val="3"/>
        <charset val="134"/>
      </rPr>
      <t xml:space="preserve">
</t>
    </r>
    <r>
      <rPr>
        <sz val="11"/>
        <color indexed="8"/>
        <rFont val="宋体"/>
        <family val="2"/>
        <scheme val="minor"/>
      </rPr>
      <t xml:space="preserve">    </t>
    </r>
    <r>
      <rPr>
        <sz val="12"/>
        <rFont val="宋体"/>
        <family val="3"/>
        <charset val="134"/>
      </rPr>
      <t xml:space="preserve">主要职能包括：
</t>
    </r>
    <r>
      <rPr>
        <sz val="11"/>
        <color indexed="8"/>
        <rFont val="宋体"/>
        <family val="2"/>
        <scheme val="minor"/>
      </rPr>
      <t xml:space="preserve">    成人大学本科、专科及中专学历教育</t>
    </r>
    <r>
      <rPr>
        <sz val="12"/>
        <rFont val="宋体"/>
        <family val="3"/>
        <charset val="134"/>
      </rPr>
      <t>,</t>
    </r>
    <r>
      <rPr>
        <sz val="11"/>
        <color indexed="8"/>
        <rFont val="宋体"/>
        <family val="2"/>
        <scheme val="minor"/>
      </rPr>
      <t xml:space="preserve">各种非学历培训等。
</t>
    </r>
    <r>
      <rPr>
        <sz val="12"/>
        <rFont val="宋体"/>
        <family val="3"/>
        <charset val="134"/>
      </rPr>
      <t xml:space="preserve">    </t>
    </r>
    <r>
      <rPr>
        <sz val="12"/>
        <rFont val="宋体"/>
        <family val="3"/>
        <charset val="134"/>
      </rPr>
      <t xml:space="preserve">   
</t>
    </r>
    <r>
      <rPr>
        <sz val="14"/>
        <rFont val="宋体"/>
        <family val="3"/>
        <charset val="134"/>
      </rPr>
      <t xml:space="preserve">
</t>
    </r>
    <phoneticPr fontId="77" type="noConversion"/>
  </si>
  <si>
    <r>
      <t xml:space="preserve">    上海开放大学崇明分校预算是包括本部</t>
    </r>
    <r>
      <rPr>
        <sz val="12"/>
        <rFont val="宋体"/>
        <family val="3"/>
        <charset val="134"/>
      </rPr>
      <t>1</t>
    </r>
    <r>
      <rPr>
        <sz val="11"/>
        <color indexed="8"/>
        <rFont val="宋体"/>
        <family val="2"/>
        <scheme val="minor"/>
      </rPr>
      <t xml:space="preserve">家预算单位的综合收支计划。
</t>
    </r>
    <r>
      <rPr>
        <sz val="12"/>
        <rFont val="宋体"/>
        <family val="3"/>
        <charset val="134"/>
      </rPr>
      <t xml:space="preserve">    </t>
    </r>
    <r>
      <rPr>
        <sz val="11"/>
        <color indexed="8"/>
        <rFont val="宋体"/>
        <family val="2"/>
        <scheme val="minor"/>
      </rPr>
      <t>本部门中，行政单位</t>
    </r>
    <r>
      <rPr>
        <sz val="12"/>
        <rFont val="宋体"/>
        <family val="3"/>
        <charset val="134"/>
      </rPr>
      <t>0</t>
    </r>
    <r>
      <rPr>
        <sz val="11"/>
        <color indexed="8"/>
        <rFont val="宋体"/>
        <family val="2"/>
        <scheme val="minor"/>
      </rPr>
      <t>家，事业单位</t>
    </r>
    <r>
      <rPr>
        <sz val="12"/>
        <rFont val="宋体"/>
        <family val="3"/>
        <charset val="134"/>
      </rPr>
      <t>1</t>
    </r>
    <r>
      <rPr>
        <sz val="11"/>
        <color indexed="8"/>
        <rFont val="宋体"/>
        <family val="2"/>
        <scheme val="minor"/>
      </rPr>
      <t xml:space="preserve">家，具体包括（列示至基层预算单位）：
</t>
    </r>
    <r>
      <rPr>
        <sz val="12"/>
        <rFont val="宋体"/>
        <family val="3"/>
        <charset val="134"/>
      </rPr>
      <t xml:space="preserve">    </t>
    </r>
    <r>
      <rPr>
        <sz val="11"/>
        <color indexed="8"/>
        <rFont val="宋体"/>
        <family val="2"/>
        <scheme val="minor"/>
      </rPr>
      <t>上海开放大学崇明分校设</t>
    </r>
    <r>
      <rPr>
        <sz val="12"/>
        <rFont val="宋体"/>
        <family val="3"/>
        <charset val="134"/>
      </rPr>
      <t>7</t>
    </r>
    <r>
      <rPr>
        <sz val="11"/>
        <color indexed="8"/>
        <rFont val="宋体"/>
        <family val="2"/>
        <scheme val="minor"/>
      </rPr>
      <t>个内设机构，校务办、教务处、招生办公室、后勤保障处、教科研室、学生处、培训部。</t>
    </r>
    <r>
      <rPr>
        <sz val="12"/>
        <rFont val="宋体"/>
        <family val="3"/>
        <charset val="134"/>
      </rPr>
      <t xml:space="preserve">   
</t>
    </r>
    <r>
      <rPr>
        <sz val="14"/>
        <rFont val="宋体"/>
        <family val="3"/>
        <charset val="134"/>
      </rPr>
      <t xml:space="preserve">
</t>
    </r>
    <phoneticPr fontId="77" type="noConversion"/>
  </si>
  <si>
    <t xml:space="preserve">    2. “2080502事业单位离退休支出”科目9.44万元，主要用于退休人员福利费活动费</t>
    <phoneticPr fontId="77" type="noConversion"/>
  </si>
  <si>
    <t xml:space="preserve">    3. “2080505事业单位基本养老保险缴费支出”科目76.93万元，主要用于在职人员养老保险缴费支出</t>
    <phoneticPr fontId="77" type="noConversion"/>
  </si>
  <si>
    <t xml:space="preserve">    4. “2080506事业单位职业年金缴费支出”科目38.47万元，主要用于在职人员职业年金缴费支出</t>
    <phoneticPr fontId="77" type="noConversion"/>
  </si>
  <si>
    <t xml:space="preserve">    5. “2101102事业单位医疗”科目50.49万元，主要用于在职人员医疗保险缴费支出</t>
    <phoneticPr fontId="77" type="noConversion"/>
  </si>
  <si>
    <t xml:space="preserve">    6. “2210201住房公积金”科目34.66万元，主要用于在职人员公积金缴费支出</t>
    <phoneticPr fontId="77" type="noConversion"/>
  </si>
  <si>
    <t>205</t>
  </si>
  <si>
    <t>教育支出</t>
  </si>
  <si>
    <t>20505</t>
  </si>
  <si>
    <t>广播电视教育</t>
  </si>
  <si>
    <t>2050501</t>
  </si>
  <si>
    <t>广播电视学校</t>
  </si>
  <si>
    <t>208</t>
  </si>
  <si>
    <t>社会保障和就业支出</t>
  </si>
  <si>
    <t>20805</t>
  </si>
  <si>
    <t>行政事业单位离退休</t>
  </si>
  <si>
    <t>2080502</t>
  </si>
  <si>
    <t>事业单位离退休</t>
  </si>
  <si>
    <t>2080505</t>
  </si>
  <si>
    <t>机关事业单位基本养老保险缴费支出</t>
  </si>
  <si>
    <t>2080506</t>
  </si>
  <si>
    <t>机关事业单位职业年金缴费支出</t>
  </si>
  <si>
    <t>210</t>
  </si>
  <si>
    <t>医疗卫生与计划生育支出</t>
  </si>
  <si>
    <t>21011</t>
  </si>
  <si>
    <t>行政事业单位医疗</t>
  </si>
  <si>
    <t>2101102</t>
  </si>
  <si>
    <t>事业单位医疗</t>
  </si>
  <si>
    <t>221</t>
  </si>
  <si>
    <t>住房保障支出</t>
  </si>
  <si>
    <t>22102</t>
  </si>
  <si>
    <t>住房改革支出</t>
  </si>
  <si>
    <t>2210201</t>
  </si>
  <si>
    <t>住房公积金</t>
  </si>
  <si>
    <t>301</t>
  </si>
  <si>
    <t>工资福利支出</t>
  </si>
  <si>
    <t>30101</t>
  </si>
  <si>
    <t>基本工资</t>
  </si>
  <si>
    <t>30102</t>
  </si>
  <si>
    <t>津贴补贴</t>
  </si>
  <si>
    <t>30108</t>
  </si>
  <si>
    <t>机关事业单位基本养老保险缴费</t>
  </si>
  <si>
    <t>30109</t>
  </si>
  <si>
    <t>职业年金缴费</t>
  </si>
  <si>
    <t>30110</t>
  </si>
  <si>
    <t>职工基本医疗保险缴费</t>
  </si>
  <si>
    <t>30112</t>
  </si>
  <si>
    <t>其他社会保障缴费</t>
  </si>
  <si>
    <t>30113</t>
  </si>
  <si>
    <t>30199</t>
  </si>
  <si>
    <t>其他工资福利支出</t>
  </si>
  <si>
    <t>302</t>
  </si>
  <si>
    <t>商品和服务支出</t>
  </si>
  <si>
    <t>30201</t>
  </si>
  <si>
    <t>办公费</t>
  </si>
  <si>
    <t>30299</t>
  </si>
  <si>
    <t>其他商品和服务支出</t>
  </si>
  <si>
    <t>303</t>
  </si>
  <si>
    <t>对个人和家庭的补助</t>
  </si>
  <si>
    <t>30302</t>
  </si>
  <si>
    <t>退休费</t>
  </si>
  <si>
    <t>30399</t>
  </si>
  <si>
    <t>其他对个人和家庭的补助支出</t>
  </si>
  <si>
    <r>
      <t xml:space="preserve"> 一、项目概述
    1、项目的总体情况：1.网络费211200元：上海开放大学崇明分校校园网是为学校教师和学生提供相关资源，需要连接互联网的门户网站。本项目是向市电信支付的网络带宽为60M的月租费，数额为每月15700元，全年合计188400元；另外支付联通网络费全年22800元                                                                                                                                                                                                              2.电话费每年24000：电话是老师和学生联系的方式之一，全年需要支付电话费24000元
    2、立项目的：上海开放大学崇明分校校园网是为学校教师和学生提供相关资源，连接互联网的门户网站的费用须向市电信和联通支付。
 二、立项依据
    1、立项依据的文件:为调高学校网络信息安全，提高工作效率，减少运维人员工作负担。根据《中华人民共和国网络安全法》、《互联网信息服务管理办法》、《中华人民共和国计算机信息系统安全保护条例》、《计算机信息系统国际联网保密管理规定》等文件相关规定。
    2、本项目立项依据：为调高学校网络信息安全，提高工作效率，减少运维人员工作负担。根据《中华人民共和国网络安全法》、《互联网信息服务管理办法》、《中华人民共和国计算机信息系统安全保护条例》、《计算机信息系统国际联网保密管理规定》等文件相关规定。
 三、实施项目的各个责任主体及其职责
    1、责任主体：上海开放大学崇明分校，职责：保持网络运行正常。为教学、管理、考务提供支持服务，确保各项工作顺利开展。
 四、项目实施的具体工作方案
    1、实施阶段：每个月
    2、实施内容：一.网络费：每个月电信网络费15700元，每个月联通网络费1900元，全年合计211200元：上海开放大学崇明分校校园网是为学校教     师和学生提供相关资源，需要连接互联网的门户网站。本项目是向市电信支付的网络带宽为60M的月租费，数额为每月15700元，全年合计188400元；另外支付联通网络费全年22800元                                                                                                                                                                                                              二.电话费每年24000：电话是老师和学生联系的方式之一，全年需要支付电话费24000元
 五、实施周期
    项目实施周期：2021年1 月 1日——  2021 年 12月 31 日
 六、年度预算安排
    1、项目年度财政资金预算安排金额：235200元
    2、项目年度财政资金预算安排使用内容：</t>
    </r>
    <r>
      <rPr>
        <sz val="11"/>
        <rFont val="宋体"/>
        <family val="3"/>
        <charset val="134"/>
      </rPr>
      <t>一.网络费每个月15700元电信网络费每个月联通网络费1900，全年合计211200元：上海开放大学崇明分校校园网是为学校教     师和学生提供相关资源，需要连接互联网的门户网站。本项目是向市电信支付的网络带宽为60M的月租费，数额为每月15700元，全年合计188400元；另外支付联通网络费全年22800元                                                                                                                                                                                                              二.电话费每年24000：电话是老师和学生联系的方式之一，全年需要支付电话费24000元
 七、绩效目标</t>
    </r>
    <r>
      <rPr>
        <sz val="12"/>
        <rFont val="宋体"/>
        <family val="3"/>
        <charset val="134"/>
      </rPr>
      <t xml:space="preserve">
  （包括总目标、年度目标、分解目标等，具体见《表格1》</t>
    </r>
    <r>
      <rPr>
        <sz val="11"/>
        <color indexed="8"/>
        <rFont val="宋体"/>
        <family val="2"/>
        <scheme val="minor"/>
      </rPr>
      <t xml:space="preserve">）
</t>
    </r>
    <phoneticPr fontId="77" type="noConversion"/>
  </si>
  <si>
    <t>崇明区财政支出项目绩效目标</t>
    <phoneticPr fontId="77" type="noConversion"/>
  </si>
  <si>
    <t>项目名称</t>
    <phoneticPr fontId="77" type="noConversion"/>
  </si>
  <si>
    <t>其他商品和服务支出-邮电费</t>
    <phoneticPr fontId="77" type="noConversion"/>
  </si>
  <si>
    <t>项目总目标</t>
  </si>
  <si>
    <t>保持网络运行正常。为教学、管理、考务提供支持服务，确保各项工作顺利开展。</t>
    <phoneticPr fontId="77" type="noConversion"/>
  </si>
  <si>
    <t>年度绩效目标</t>
  </si>
  <si>
    <t>分解目标</t>
  </si>
  <si>
    <t>一级指标</t>
  </si>
  <si>
    <t>二级指标</t>
  </si>
  <si>
    <t>三级指标</t>
  </si>
  <si>
    <t>指标目标值</t>
  </si>
  <si>
    <t>产出目标</t>
  </si>
  <si>
    <t>数量目标</t>
  </si>
  <si>
    <t>提供全校二千多名师生的网络需求</t>
  </si>
  <si>
    <t>≥2000人</t>
  </si>
  <si>
    <t>质量目标</t>
  </si>
  <si>
    <t>师生教学活动完成率</t>
  </si>
  <si>
    <t>完成</t>
  </si>
  <si>
    <t>校园网络覆盖率</t>
  </si>
  <si>
    <t>100%</t>
  </si>
  <si>
    <t>网络设施完好使用比例</t>
  </si>
  <si>
    <t>时效目标</t>
  </si>
  <si>
    <t>支付费用的及时性</t>
    <phoneticPr fontId="77" type="noConversion"/>
  </si>
  <si>
    <t>及时</t>
    <phoneticPr fontId="77" type="noConversion"/>
  </si>
  <si>
    <t>效果目标</t>
  </si>
  <si>
    <t>经济效益目标</t>
  </si>
  <si>
    <t>社会效益目标</t>
  </si>
  <si>
    <t>师生满意度</t>
  </si>
  <si>
    <t>95%</t>
  </si>
  <si>
    <t>环境效益目标</t>
  </si>
  <si>
    <t>可持续目标</t>
  </si>
  <si>
    <t>长效管理机制健全性</t>
  </si>
  <si>
    <t>健全</t>
  </si>
  <si>
    <t>信息公开的时效性</t>
  </si>
  <si>
    <t>有效</t>
    <phoneticPr fontId="77" type="noConversion"/>
  </si>
  <si>
    <t>影响力目标</t>
  </si>
  <si>
    <t>满意度目标</t>
  </si>
  <si>
    <t>学校管理人员满意度</t>
  </si>
  <si>
    <t>高</t>
  </si>
  <si>
    <t>管理费用项目经费情况说明</t>
    <phoneticPr fontId="77" type="noConversion"/>
  </si>
  <si>
    <r>
      <t xml:space="preserve"> </t>
    </r>
    <r>
      <rPr>
        <b/>
        <sz val="12"/>
        <rFont val="宋体"/>
        <family val="3"/>
        <charset val="134"/>
      </rPr>
      <t>一、项目概述</t>
    </r>
    <r>
      <rPr>
        <sz val="12"/>
        <rFont val="宋体"/>
        <family val="3"/>
        <charset val="134"/>
      </rPr>
      <t xml:space="preserve">
    1、项目的总体情况：</t>
    </r>
    <r>
      <rPr>
        <sz val="11"/>
        <color indexed="8"/>
        <rFont val="宋体"/>
        <family val="2"/>
        <scheme val="minor"/>
      </rPr>
      <t>1</t>
    </r>
    <r>
      <rPr>
        <sz val="12"/>
        <rFont val="宋体"/>
        <family val="3"/>
        <charset val="134"/>
      </rPr>
      <t>、上缴市开大等管理费</t>
    </r>
    <r>
      <rPr>
        <sz val="11"/>
        <color indexed="8"/>
        <rFont val="宋体"/>
        <family val="2"/>
        <scheme val="minor"/>
      </rPr>
      <t>2</t>
    </r>
    <r>
      <rPr>
        <sz val="12"/>
        <rFont val="宋体"/>
        <family val="3"/>
        <charset val="134"/>
      </rPr>
      <t>、其他教学点管理费</t>
    </r>
    <r>
      <rPr>
        <sz val="11"/>
        <color indexed="8"/>
        <rFont val="宋体"/>
        <family val="2"/>
        <scheme val="minor"/>
      </rPr>
      <t>3</t>
    </r>
    <r>
      <rPr>
        <sz val="12"/>
        <rFont val="宋体"/>
        <family val="3"/>
        <charset val="134"/>
      </rPr>
      <t xml:space="preserve">、非学历教育管理费
    2、立项目的：支付上缴市开大等的管理费，其他教学点管理费，非学历教育管理费
 </t>
    </r>
    <r>
      <rPr>
        <b/>
        <sz val="12"/>
        <rFont val="宋体"/>
        <family val="3"/>
        <charset val="134"/>
      </rPr>
      <t>二、立项依据</t>
    </r>
    <r>
      <rPr>
        <sz val="12"/>
        <rFont val="宋体"/>
        <family val="3"/>
        <charset val="134"/>
      </rPr>
      <t xml:space="preserve">
    1、立项依据的文件:《上海开放大学开放教育办学协议书》、《合作办学协议书》（长兴）
    2、</t>
    </r>
    <r>
      <rPr>
        <sz val="11"/>
        <color indexed="8"/>
        <rFont val="宋体"/>
        <family val="2"/>
        <scheme val="minor"/>
      </rPr>
      <t>本项目立项依据：</t>
    </r>
    <r>
      <rPr>
        <sz val="12"/>
        <rFont val="宋体"/>
        <family val="3"/>
        <charset val="134"/>
      </rPr>
      <t>《上海开放大学开放教育办学协议书》、《合作办学协议书》（长兴）</t>
    </r>
    <r>
      <rPr>
        <sz val="11"/>
        <color indexed="8"/>
        <rFont val="宋体"/>
        <family val="2"/>
        <scheme val="minor"/>
      </rPr>
      <t xml:space="preserve">
 </t>
    </r>
    <r>
      <rPr>
        <b/>
        <sz val="12"/>
        <rFont val="宋体"/>
        <family val="3"/>
        <charset val="134"/>
      </rPr>
      <t>三、实施项目的各个责任主体及其职责</t>
    </r>
    <r>
      <rPr>
        <sz val="11"/>
        <color indexed="8"/>
        <rFont val="宋体"/>
        <family val="2"/>
        <scheme val="minor"/>
      </rPr>
      <t xml:space="preserve">
</t>
    </r>
    <r>
      <rPr>
        <sz val="12"/>
        <rFont val="宋体"/>
        <family val="3"/>
        <charset val="134"/>
      </rPr>
      <t xml:space="preserve">    1、责任主体：上海开放大学崇明分校，职责：研究制定学校发展的方针政策、宏观规划、管理制度、质量标准；组织开展教学指导、科研服务、资源和技术服务、师资培训和国际交流合作；统筹协调专业、课程和学习资源建设；全面开展教学质量检查评估；加强系统建设，为上海开放大学崇明分校的发展提供支持。
  </t>
    </r>
    <r>
      <rPr>
        <sz val="11"/>
        <color indexed="8"/>
        <rFont val="宋体"/>
        <family val="2"/>
        <scheme val="minor"/>
      </rPr>
      <t xml:space="preserve">
</t>
    </r>
    <r>
      <rPr>
        <b/>
        <sz val="12"/>
        <rFont val="宋体"/>
        <family val="3"/>
        <charset val="134"/>
      </rPr>
      <t xml:space="preserve"> 四、项目实施的具体工作方案</t>
    </r>
    <r>
      <rPr>
        <sz val="11"/>
        <color indexed="8"/>
        <rFont val="宋体"/>
        <family val="2"/>
        <scheme val="minor"/>
      </rPr>
      <t xml:space="preserve">
</t>
    </r>
    <r>
      <rPr>
        <sz val="12"/>
        <rFont val="宋体"/>
        <family val="3"/>
        <charset val="134"/>
      </rPr>
      <t xml:space="preserve">    1、实</t>
    </r>
    <r>
      <rPr>
        <sz val="11"/>
        <color indexed="8"/>
        <rFont val="宋体"/>
        <family val="2"/>
        <scheme val="minor"/>
      </rPr>
      <t xml:space="preserve">施阶段：2021年上半学期和下半学期
</t>
    </r>
    <r>
      <rPr>
        <sz val="12"/>
        <rFont val="宋体"/>
        <family val="3"/>
        <charset val="134"/>
      </rPr>
      <t xml:space="preserve">    2、实施内容：支付上缴市开大等的管理费，非学历教育管理费。</t>
    </r>
    <r>
      <rPr>
        <sz val="11"/>
        <color indexed="8"/>
        <rFont val="宋体"/>
        <family val="2"/>
        <scheme val="minor"/>
      </rPr>
      <t xml:space="preserve">
 </t>
    </r>
    <r>
      <rPr>
        <b/>
        <sz val="12"/>
        <rFont val="宋体"/>
        <family val="3"/>
        <charset val="134"/>
      </rPr>
      <t>五、实施周期</t>
    </r>
    <r>
      <rPr>
        <sz val="11"/>
        <color indexed="8"/>
        <rFont val="宋体"/>
        <family val="2"/>
        <scheme val="minor"/>
      </rPr>
      <t xml:space="preserve">
    项目实施周期：</t>
    </r>
    <r>
      <rPr>
        <sz val="12"/>
        <rFont val="宋体"/>
        <family val="3"/>
        <charset val="134"/>
      </rPr>
      <t>20</t>
    </r>
    <r>
      <rPr>
        <sz val="11"/>
        <color indexed="8"/>
        <rFont val="宋体"/>
        <family val="2"/>
        <scheme val="minor"/>
      </rPr>
      <t>21</t>
    </r>
    <r>
      <rPr>
        <sz val="12"/>
        <rFont val="宋体"/>
        <family val="3"/>
        <charset val="134"/>
      </rPr>
      <t>年</t>
    </r>
    <r>
      <rPr>
        <sz val="11"/>
        <color indexed="8"/>
        <rFont val="宋体"/>
        <family val="2"/>
        <scheme val="minor"/>
      </rPr>
      <t>1</t>
    </r>
    <r>
      <rPr>
        <sz val="12"/>
        <rFont val="宋体"/>
        <family val="3"/>
        <charset val="134"/>
      </rPr>
      <t xml:space="preserve"> 月 </t>
    </r>
    <r>
      <rPr>
        <sz val="11"/>
        <color indexed="8"/>
        <rFont val="宋体"/>
        <family val="2"/>
        <scheme val="minor"/>
      </rPr>
      <t>1</t>
    </r>
    <r>
      <rPr>
        <sz val="12"/>
        <rFont val="宋体"/>
        <family val="3"/>
        <charset val="134"/>
      </rPr>
      <t>日——</t>
    </r>
    <r>
      <rPr>
        <sz val="11"/>
        <color indexed="8"/>
        <rFont val="宋体"/>
        <family val="2"/>
        <scheme val="minor"/>
      </rPr>
      <t>2021</t>
    </r>
    <r>
      <rPr>
        <sz val="12"/>
        <rFont val="宋体"/>
        <family val="3"/>
        <charset val="134"/>
      </rPr>
      <t>年</t>
    </r>
    <r>
      <rPr>
        <sz val="11"/>
        <color indexed="8"/>
        <rFont val="宋体"/>
        <family val="2"/>
        <scheme val="minor"/>
      </rPr>
      <t>12</t>
    </r>
    <r>
      <rPr>
        <sz val="12"/>
        <rFont val="宋体"/>
        <family val="3"/>
        <charset val="134"/>
      </rPr>
      <t xml:space="preserve"> 月 </t>
    </r>
    <r>
      <rPr>
        <sz val="11"/>
        <color indexed="8"/>
        <rFont val="宋体"/>
        <family val="2"/>
        <scheme val="minor"/>
      </rPr>
      <t>31</t>
    </r>
    <r>
      <rPr>
        <sz val="12"/>
        <rFont val="宋体"/>
        <family val="3"/>
        <charset val="134"/>
      </rPr>
      <t xml:space="preserve"> 日</t>
    </r>
    <r>
      <rPr>
        <sz val="11"/>
        <color indexed="8"/>
        <rFont val="宋体"/>
        <family val="2"/>
        <scheme val="minor"/>
      </rPr>
      <t xml:space="preserve">
 </t>
    </r>
    <r>
      <rPr>
        <b/>
        <sz val="12"/>
        <rFont val="宋体"/>
        <family val="3"/>
        <charset val="134"/>
      </rPr>
      <t>六、年度预算安排</t>
    </r>
    <r>
      <rPr>
        <sz val="11"/>
        <color indexed="8"/>
        <rFont val="宋体"/>
        <family val="2"/>
        <scheme val="minor"/>
      </rPr>
      <t xml:space="preserve">
</t>
    </r>
    <r>
      <rPr>
        <sz val="12"/>
        <rFont val="宋体"/>
        <family val="3"/>
        <charset val="134"/>
      </rPr>
      <t xml:space="preserve">    1、</t>
    </r>
    <r>
      <rPr>
        <sz val="11"/>
        <color indexed="8"/>
        <rFont val="宋体"/>
        <family val="2"/>
        <scheme val="minor"/>
      </rPr>
      <t>项目年度财政资金预算安排金额：</t>
    </r>
    <r>
      <rPr>
        <sz val="11"/>
        <color indexed="8"/>
        <rFont val="宋体"/>
        <family val="3"/>
        <charset val="134"/>
        <scheme val="minor"/>
      </rPr>
      <t>150</t>
    </r>
    <r>
      <rPr>
        <sz val="11"/>
        <color indexed="8"/>
        <rFont val="宋体"/>
        <family val="2"/>
        <scheme val="minor"/>
      </rPr>
      <t>0000</t>
    </r>
    <r>
      <rPr>
        <sz val="12"/>
        <rFont val="宋体"/>
        <family val="3"/>
        <charset val="134"/>
      </rPr>
      <t>元</t>
    </r>
    <r>
      <rPr>
        <sz val="11"/>
        <color indexed="8"/>
        <rFont val="宋体"/>
        <family val="2"/>
        <scheme val="minor"/>
      </rPr>
      <t xml:space="preserve">
</t>
    </r>
    <r>
      <rPr>
        <sz val="12"/>
        <rFont val="宋体"/>
        <family val="3"/>
        <charset val="134"/>
      </rPr>
      <t xml:space="preserve">    2、项目年度财政资金预算安排使用内容：全年两个学期，每学期支付一次</t>
    </r>
    <r>
      <rPr>
        <sz val="11"/>
        <color indexed="8"/>
        <rFont val="宋体"/>
        <family val="2"/>
        <scheme val="minor"/>
      </rPr>
      <t xml:space="preserve">
 </t>
    </r>
    <r>
      <rPr>
        <b/>
        <sz val="12"/>
        <rFont val="宋体"/>
        <family val="3"/>
        <charset val="134"/>
      </rPr>
      <t>七、绩效目标</t>
    </r>
    <r>
      <rPr>
        <sz val="11"/>
        <color indexed="8"/>
        <rFont val="宋体"/>
        <family val="2"/>
        <scheme val="minor"/>
      </rPr>
      <t xml:space="preserve">
  （包括总目标、年度目标、分解目标等，具体见《表格</t>
    </r>
    <r>
      <rPr>
        <sz val="12"/>
        <rFont val="宋体"/>
        <family val="3"/>
        <charset val="134"/>
      </rPr>
      <t>2》</t>
    </r>
    <r>
      <rPr>
        <sz val="11"/>
        <color indexed="8"/>
        <rFont val="宋体"/>
        <family val="2"/>
        <scheme val="minor"/>
      </rPr>
      <t xml:space="preserve">）
</t>
    </r>
    <r>
      <rPr>
        <sz val="14"/>
        <rFont val="宋体"/>
        <family val="3"/>
        <charset val="134"/>
      </rPr>
      <t xml:space="preserve">
</t>
    </r>
    <phoneticPr fontId="77" type="noConversion"/>
  </si>
  <si>
    <t>其他商品和服务支出-管理费用</t>
    <phoneticPr fontId="77" type="noConversion"/>
  </si>
  <si>
    <t>1.积极探索并创新办学模式和人才培养模式；                                                                                                                                                                                                                                                 2.健全与完善质量管理体系，全面提高教育教学质量；                                                                                                                                                                                                                                 3.利用现代信息技术手段，促进优质资源共建共享；                                                                                                                                                                                                                                     4.共同建设上海市终身教育学分银行。</t>
    <phoneticPr fontId="77" type="noConversion"/>
  </si>
  <si>
    <t>通过上海开放大学对我校开放教育办学及教学教务管理的支撑，我校能完成年度教学教务管理工作，从而进一步提高我校整体教学质量。</t>
    <phoneticPr fontId="77" type="noConversion"/>
  </si>
  <si>
    <t>支付市开大管理费用的次数</t>
    <phoneticPr fontId="77" type="noConversion"/>
  </si>
  <si>
    <t>每年两次</t>
    <phoneticPr fontId="77" type="noConversion"/>
  </si>
  <si>
    <t>支付长兴中学合作办班管理费用</t>
    <phoneticPr fontId="77" type="noConversion"/>
  </si>
  <si>
    <t>每年一次</t>
    <phoneticPr fontId="77" type="noConversion"/>
  </si>
  <si>
    <t>支付非学历教育管理费用</t>
    <phoneticPr fontId="77" type="noConversion"/>
  </si>
  <si>
    <t>若干次</t>
    <phoneticPr fontId="77" type="noConversion"/>
  </si>
  <si>
    <t>年度工作计划完整性</t>
  </si>
  <si>
    <t>完整</t>
  </si>
  <si>
    <t>预算编制合理性</t>
  </si>
  <si>
    <t>合理</t>
  </si>
  <si>
    <t>财务管理制度健全性</t>
  </si>
  <si>
    <t>支付管理费用的及时性</t>
  </si>
  <si>
    <t>及时</t>
  </si>
  <si>
    <t>财务监控有效性</t>
  </si>
  <si>
    <t>有效</t>
  </si>
  <si>
    <t>市开大和其他合作单位的满意度</t>
  </si>
  <si>
    <t>满意</t>
  </si>
  <si>
    <t>(2021年 )</t>
    <phoneticPr fontId="77" type="noConversion"/>
  </si>
  <si>
    <t xml:space="preserve">  2021年，上海开放大学崇明分校预算支出总额为1390.5万元，其中：财政拨款支出预算820.02万元，比2020年预算增加1.14万元。财政拨款支出预算中，一般公共预算拨款支出预算820.02万元，比2020年预算增加1.14万元；政府性基金拨款支出预算0万元，与2020年预算持平；国有资本经营预算拨款支出预算为0。财政拨款支出主要内容如下：</t>
    <phoneticPr fontId="74" type="noConversion"/>
  </si>
  <si>
    <r>
      <t xml:space="preserve">    </t>
    </r>
    <r>
      <rPr>
        <sz val="14"/>
        <color indexed="8"/>
        <rFont val="阿里"/>
        <family val="3"/>
        <charset val="134"/>
      </rPr>
      <t>1. “2050501广播电视教育支出”科目</t>
    </r>
    <r>
      <rPr>
        <sz val="14"/>
        <rFont val="阿里"/>
        <family val="3"/>
        <charset val="134"/>
      </rPr>
      <t>610.03万</t>
    </r>
    <r>
      <rPr>
        <sz val="14"/>
        <color indexed="8"/>
        <rFont val="阿里"/>
        <family val="3"/>
        <charset val="134"/>
      </rPr>
      <t>元，主要用于单位教职员工的工资及办公经费支出</t>
    </r>
    <phoneticPr fontId="77" type="noConversion"/>
  </si>
  <si>
    <t xml:space="preserve">   （一）基本支出预算：是区级预算主管部门及所属预算单位为保障其机构正常运转、完成日常工作任务而编制的年度基本支出计划，包括人员经费和公用经费两部分。
   （二）项目支出预算：是区级预算主管部门及所属预算单位为完成行政工作任务、事业发展目标或政府发展战略、特定目标，在基本支出之外编制的年度支出计划。
   （三）“三公”经费：是与区级财政有经费领拨关系的部门及其下属预算单位使用区级财政拨款安排的因公出国（境）费、公务用车购置及运行费、公务接待费。其中：因公出国（境）费主要安排机关及下属预算单位人员的国际合作交流、重大项目洽谈、境外培训研修等的国际旅费、国外城区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区内因公出差、公务文件交换、日常工作开展等所需公务用车燃料费、维修费、过路过桥费、保险费等支出。
   （四）机关运行经费：指行政单位和参照公务员法管理的事业单位使用一般公共预算财政拨款安排的基本支出中的日常公用经费支出。
</t>
    <phoneticPr fontId="77" type="noConversion"/>
  </si>
  <si>
    <t xml:space="preserve">注：2021年未安排政府性基金预算，故本表无数据 </t>
    <phoneticPr fontId="74" type="noConversion"/>
  </si>
  <si>
    <t>教育支出</t>
    <phoneticPr fontId="74" type="noConversion"/>
  </si>
  <si>
    <t>社会保障和就业支出</t>
    <phoneticPr fontId="74" type="noConversion"/>
  </si>
  <si>
    <t>住房保障支出</t>
    <phoneticPr fontId="74" type="noConversion"/>
  </si>
  <si>
    <t>卫生健康支出</t>
    <phoneticPr fontId="74" type="noConversion"/>
  </si>
  <si>
    <r>
      <rPr>
        <b/>
        <sz val="12"/>
        <rFont val="宋体"/>
        <family val="3"/>
        <charset val="134"/>
      </rPr>
      <t xml:space="preserve">一、2021年“三公”经费预算情况说明 </t>
    </r>
    <r>
      <rPr>
        <sz val="12"/>
        <rFont val="宋体"/>
        <family val="3"/>
        <charset val="134"/>
      </rPr>
      <t xml:space="preserve">
    2021年“三公”经费预算数为13.5万元，与2020年年初预算持平。
   （一）因公出国（境）费0万元，比2020年年初预算增加0万元。 
   （二）公务接待费0万元，比2020年年初预算增加0万元。
   （三） 公务用车购置及运行费预算13.5万元（其中，公务用车购置费0万元，公务用车运行费13.5万元）。与2020年年初预算持平。
</t>
    </r>
    <r>
      <rPr>
        <b/>
        <sz val="12"/>
        <rFont val="宋体"/>
        <family val="3"/>
        <charset val="134"/>
      </rPr>
      <t xml:space="preserve">
二、机关运行经费预算</t>
    </r>
    <r>
      <rPr>
        <sz val="12"/>
        <rFont val="宋体"/>
        <family val="3"/>
        <charset val="134"/>
      </rPr>
      <t xml:space="preserve">
    2021年上海开放大学崇明分校本部门无机关运行经费。
</t>
    </r>
    <r>
      <rPr>
        <b/>
        <sz val="12"/>
        <rFont val="宋体"/>
        <family val="3"/>
        <charset val="134"/>
      </rPr>
      <t>三、政府采购情况</t>
    </r>
    <r>
      <rPr>
        <sz val="12"/>
        <rFont val="宋体"/>
        <family val="3"/>
        <charset val="134"/>
      </rPr>
      <t xml:space="preserve">
   2021年本部门政府采购预算24.29万元，其中：政府采购货物预算0万元、政府采购工程预算0万元、政府采购服务预算24.29万元。
</t>
    </r>
    <r>
      <rPr>
        <b/>
        <sz val="12"/>
        <rFont val="宋体"/>
        <family val="3"/>
        <charset val="134"/>
      </rPr>
      <t>四、绩效目标设置情况</t>
    </r>
    <r>
      <rPr>
        <sz val="12"/>
        <rFont val="宋体"/>
        <family val="3"/>
        <charset val="134"/>
      </rPr>
      <t xml:space="preserve">
    按照本区预算绩效管理工作的总体要求，本部门1个预算单位开展了2021年项目预算绩效目标编报工作，编报绩效目标的项目13个，涉及项目预算资金304.62万元。
</t>
    </r>
    <phoneticPr fontId="77" type="noConversion"/>
  </si>
  <si>
    <t>项目1经费情况说明</t>
    <phoneticPr fontId="74" type="noConversion"/>
  </si>
  <si>
    <t>预算主管部门：上海开放大学崇明分校</t>
    <phoneticPr fontId="74"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</si>
</sst>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0_ "/>
    <numFmt numFmtId="177" formatCode="#,##0_ "/>
  </numFmts>
  <fonts count="92">
    <font>
      <sz val="11"/>
      <color indexed="8"/>
      <name val="宋体"/>
      <family val="2"/>
      <scheme val="minor"/>
    </font>
    <font>
      <sz val="20"/>
      <color indexed="8"/>
      <name val="阿里巴巴普惠体 M"/>
      <family val="3"/>
      <charset val="134"/>
    </font>
    <font>
      <sz val="12"/>
      <color indexed="8"/>
      <name val="阿里巴巴普惠体 M"/>
      <family val="3"/>
      <charset val="134"/>
    </font>
    <font>
      <sz val="14"/>
      <color indexed="8"/>
      <name val="阿里巴巴普惠体 M"/>
      <family val="3"/>
      <charset val="134"/>
    </font>
    <font>
      <sz val="10"/>
      <color indexed="8"/>
      <name val="阿里巴巴普惠体 M"/>
      <family val="3"/>
      <charset val="134"/>
    </font>
    <font>
      <sz val="14"/>
      <color indexed="8"/>
      <name val="阿里巴巴普惠体 M"/>
      <family val="3"/>
      <charset val="134"/>
    </font>
    <font>
      <sz val="14"/>
      <color indexed="8"/>
      <name val="阿里巴巴普惠体 M"/>
      <family val="3"/>
      <charset val="134"/>
    </font>
    <font>
      <sz val="14"/>
      <color indexed="8"/>
      <name val="阿里巴巴普惠体 M"/>
      <family val="3"/>
      <charset val="134"/>
    </font>
    <font>
      <sz val="14"/>
      <color indexed="8"/>
      <name val="阿里巴巴普惠体 M"/>
      <family val="3"/>
      <charset val="134"/>
    </font>
    <font>
      <sz val="14"/>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4"/>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4"/>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4"/>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4"/>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4"/>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4"/>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8"/>
      <color indexed="8"/>
      <name val="黑体"/>
      <family val="3"/>
      <charset val="134"/>
    </font>
    <font>
      <sz val="16"/>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0"/>
      <color indexed="8"/>
      <name val="阿里巴巴普惠体 M"/>
      <family val="3"/>
      <charset val="134"/>
    </font>
    <font>
      <sz val="14"/>
      <color indexed="8"/>
      <name val="阿里巴巴普惠体 M"/>
      <family val="3"/>
      <charset val="134"/>
    </font>
    <font>
      <sz val="9"/>
      <name val="宋体"/>
      <family val="3"/>
      <charset val="134"/>
      <scheme val="minor"/>
    </font>
    <font>
      <sz val="12"/>
      <name val="宋体"/>
      <family val="3"/>
      <charset val="134"/>
    </font>
    <font>
      <sz val="14"/>
      <name val="宋体"/>
      <family val="3"/>
      <charset val="134"/>
    </font>
    <font>
      <sz val="9"/>
      <name val="宋体"/>
      <family val="3"/>
      <charset val="134"/>
    </font>
    <font>
      <b/>
      <sz val="12"/>
      <name val="宋体"/>
      <family val="3"/>
      <charset val="134"/>
    </font>
    <font>
      <sz val="12"/>
      <name val="阿里"/>
      <family val="3"/>
      <charset val="134"/>
    </font>
    <font>
      <sz val="11"/>
      <color indexed="8"/>
      <name val="阿里"/>
      <family val="3"/>
      <charset val="134"/>
    </font>
    <font>
      <sz val="14"/>
      <name val="阿里"/>
      <family val="3"/>
      <charset val="134"/>
    </font>
    <font>
      <b/>
      <sz val="12"/>
      <name val="阿里"/>
      <family val="3"/>
      <charset val="134"/>
    </font>
    <font>
      <sz val="14"/>
      <color indexed="8"/>
      <name val="宋体"/>
      <family val="3"/>
      <charset val="134"/>
      <scheme val="minor"/>
    </font>
    <font>
      <sz val="14"/>
      <color indexed="8"/>
      <name val="阿里"/>
      <family val="3"/>
      <charset val="134"/>
    </font>
    <font>
      <sz val="11"/>
      <color indexed="8"/>
      <name val="SimSun"/>
      <charset val="134"/>
    </font>
    <font>
      <sz val="11"/>
      <name val="宋体"/>
      <family val="3"/>
      <charset val="134"/>
    </font>
    <font>
      <b/>
      <sz val="20"/>
      <color indexed="8"/>
      <name val="宋体"/>
      <family val="3"/>
      <charset val="134"/>
    </font>
    <font>
      <sz val="11"/>
      <color indexed="8"/>
      <name val="宋体"/>
      <family val="3"/>
      <charset val="134"/>
    </font>
    <font>
      <sz val="18"/>
      <name val="宋体"/>
      <family val="3"/>
      <charset val="134"/>
    </font>
    <font>
      <sz val="12"/>
      <color rgb="FFFF0000"/>
      <name val="宋体"/>
      <family val="3"/>
      <charset val="134"/>
    </font>
    <font>
      <sz val="11"/>
      <color indexed="8"/>
      <name val="宋体"/>
      <family val="3"/>
      <charset val="134"/>
      <scheme val="minor"/>
    </font>
  </fonts>
  <fills count="4">
    <fill>
      <patternFill patternType="none"/>
    </fill>
    <fill>
      <patternFill patternType="gray125"/>
    </fill>
    <fill>
      <patternFill patternType="solid">
        <fgColor indexed="9"/>
      </patternFill>
    </fill>
    <fill>
      <patternFill patternType="solid">
        <fgColor indexed="22"/>
      </patternFill>
    </fill>
  </fills>
  <borders count="28">
    <border>
      <left/>
      <right/>
      <top/>
      <bottom/>
      <diagonal/>
    </border>
    <border>
      <left/>
      <right/>
      <top/>
      <bottom/>
      <diagonal/>
    </border>
    <border>
      <left/>
      <right/>
      <top/>
      <bottom/>
      <diagonal/>
    </border>
    <border>
      <left/>
      <right/>
      <top/>
      <bottom style="thin">
        <color indexed="55"/>
      </bottom>
      <diagonal/>
    </border>
    <border>
      <left style="thin">
        <color indexed="55"/>
      </left>
      <right style="thin">
        <color indexed="55"/>
      </right>
      <top style="thin">
        <color indexed="55"/>
      </top>
      <bottom style="thin">
        <color indexed="55"/>
      </bottom>
      <diagonal/>
    </border>
    <border>
      <left/>
      <right/>
      <top/>
      <bottom style="thin">
        <color indexed="55"/>
      </bottom>
      <diagonal/>
    </border>
    <border>
      <left/>
      <right/>
      <top/>
      <bottom/>
      <diagonal/>
    </border>
    <border>
      <left/>
      <right/>
      <top/>
      <bottom style="thin">
        <color indexed="55"/>
      </bottom>
      <diagonal/>
    </border>
    <border>
      <left/>
      <right/>
      <top/>
      <bottom style="thin">
        <color indexed="55"/>
      </bottom>
      <diagonal/>
    </border>
    <border>
      <left/>
      <right/>
      <top/>
      <bottom style="thin">
        <color indexed="55"/>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8"/>
      </left>
      <right/>
      <top style="thin">
        <color indexed="64"/>
      </top>
      <bottom style="thin">
        <color indexed="64"/>
      </bottom>
      <diagonal/>
    </border>
    <border>
      <left style="thin">
        <color indexed="55"/>
      </left>
      <right/>
      <top style="thin">
        <color indexed="55"/>
      </top>
      <bottom style="thin">
        <color indexed="55"/>
      </bottom>
      <diagonal/>
    </border>
    <border>
      <left/>
      <right/>
      <top style="thin">
        <color indexed="55"/>
      </top>
      <bottom style="thin">
        <color indexed="55"/>
      </bottom>
      <diagonal/>
    </border>
    <border>
      <left/>
      <right style="thin">
        <color indexed="55"/>
      </right>
      <top style="thin">
        <color indexed="55"/>
      </top>
      <bottom style="thin">
        <color indexed="55"/>
      </bottom>
      <diagonal/>
    </border>
  </borders>
  <cellStyleXfs count="1">
    <xf numFmtId="0" fontId="0" fillId="0" borderId="0">
      <alignment vertical="center"/>
    </xf>
  </cellStyleXfs>
  <cellXfs count="172">
    <xf numFmtId="0" fontId="0" fillId="0" borderId="0" xfId="0">
      <alignment vertical="center"/>
    </xf>
    <xf numFmtId="0" fontId="2"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xf>
    <xf numFmtId="0" fontId="4" fillId="2" borderId="1" xfId="0" applyNumberFormat="1" applyFont="1" applyFill="1" applyBorder="1" applyAlignment="1">
      <alignment vertical="center"/>
    </xf>
    <xf numFmtId="0" fontId="5" fillId="2" borderId="1" xfId="0" applyNumberFormat="1" applyFont="1" applyFill="1" applyBorder="1" applyAlignment="1">
      <alignment horizontal="center" vertical="center"/>
    </xf>
    <xf numFmtId="0" fontId="6" fillId="2" borderId="1" xfId="0" applyNumberFormat="1" applyFont="1" applyFill="1" applyBorder="1" applyAlignment="1">
      <alignment horizontal="center" vertical="center"/>
    </xf>
    <xf numFmtId="0" fontId="7" fillId="2" borderId="1" xfId="0" applyNumberFormat="1" applyFont="1" applyFill="1" applyBorder="1" applyAlignment="1">
      <alignment horizontal="center" vertical="center"/>
    </xf>
    <xf numFmtId="0" fontId="8" fillId="2" borderId="1" xfId="0" applyNumberFormat="1" applyFont="1" applyFill="1" applyBorder="1" applyAlignment="1">
      <alignment horizontal="center" vertical="center"/>
    </xf>
    <xf numFmtId="0" fontId="10" fillId="2" borderId="3" xfId="0" applyNumberFormat="1" applyFont="1" applyFill="1" applyBorder="1" applyAlignment="1">
      <alignment vertical="center"/>
    </xf>
    <xf numFmtId="49" fontId="11" fillId="2" borderId="3" xfId="0" applyNumberFormat="1" applyFont="1" applyFill="1" applyBorder="1" applyAlignment="1">
      <alignment horizontal="right" vertical="center"/>
    </xf>
    <xf numFmtId="49" fontId="12" fillId="3" borderId="4" xfId="0" applyNumberFormat="1" applyFont="1" applyFill="1" applyBorder="1" applyAlignment="1">
      <alignment horizontal="center" vertical="center" wrapText="1"/>
    </xf>
    <xf numFmtId="49" fontId="13" fillId="2" borderId="4" xfId="0" applyNumberFormat="1" applyFont="1" applyFill="1" applyBorder="1" applyAlignment="1">
      <alignment horizontal="left" vertical="center"/>
    </xf>
    <xf numFmtId="176" fontId="14" fillId="2" borderId="4" xfId="0" applyNumberFormat="1" applyFont="1" applyFill="1" applyBorder="1" applyAlignment="1">
      <alignment horizontal="right" vertical="center"/>
    </xf>
    <xf numFmtId="0" fontId="16" fillId="2" borderId="5" xfId="0" applyNumberFormat="1" applyFont="1" applyFill="1" applyBorder="1" applyAlignment="1">
      <alignment vertical="center"/>
    </xf>
    <xf numFmtId="49" fontId="17" fillId="2" borderId="5" xfId="0" applyNumberFormat="1" applyFont="1" applyFill="1" applyBorder="1" applyAlignment="1">
      <alignment horizontal="right" vertical="center"/>
    </xf>
    <xf numFmtId="176" fontId="21" fillId="2" borderId="4" xfId="0" applyNumberFormat="1" applyFont="1" applyFill="1" applyBorder="1" applyAlignment="1">
      <alignment horizontal="right" vertical="center"/>
    </xf>
    <xf numFmtId="0" fontId="24" fillId="2" borderId="8" xfId="0" applyNumberFormat="1" applyFont="1" applyFill="1" applyBorder="1" applyAlignment="1">
      <alignment vertical="center"/>
    </xf>
    <xf numFmtId="49" fontId="26" fillId="3" borderId="4" xfId="0" applyNumberFormat="1" applyFont="1" applyFill="1" applyBorder="1" applyAlignment="1">
      <alignment horizontal="center" vertical="center" wrapText="1"/>
    </xf>
    <xf numFmtId="176" fontId="29" fillId="2" borderId="4" xfId="0" applyNumberFormat="1" applyFont="1" applyFill="1" applyBorder="1" applyAlignment="1">
      <alignment horizontal="right" vertical="center"/>
    </xf>
    <xf numFmtId="0" fontId="31" fillId="2" borderId="3" xfId="0" applyNumberFormat="1" applyFont="1" applyFill="1" applyBorder="1" applyAlignment="1">
      <alignment vertical="center"/>
    </xf>
    <xf numFmtId="49" fontId="32" fillId="2" borderId="3" xfId="0" applyNumberFormat="1" applyFont="1" applyFill="1" applyBorder="1" applyAlignment="1">
      <alignment horizontal="right" vertical="center"/>
    </xf>
    <xf numFmtId="49" fontId="33" fillId="3" borderId="4" xfId="0" applyNumberFormat="1" applyFont="1" applyFill="1" applyBorder="1" applyAlignment="1">
      <alignment horizontal="center" vertical="center" wrapText="1"/>
    </xf>
    <xf numFmtId="0" fontId="34" fillId="3" borderId="4" xfId="0" applyNumberFormat="1" applyFont="1" applyFill="1" applyBorder="1" applyAlignment="1">
      <alignment horizontal="center" vertical="center" wrapText="1"/>
    </xf>
    <xf numFmtId="49" fontId="35" fillId="2" borderId="4" xfId="0" applyNumberFormat="1" applyFont="1" applyFill="1" applyBorder="1" applyAlignment="1">
      <alignment horizontal="left" vertical="center"/>
    </xf>
    <xf numFmtId="176" fontId="36" fillId="2" borderId="4" xfId="0" applyNumberFormat="1" applyFont="1" applyFill="1" applyBorder="1" applyAlignment="1">
      <alignment horizontal="right" vertical="center"/>
    </xf>
    <xf numFmtId="0" fontId="37" fillId="2" borderId="4" xfId="0" applyNumberFormat="1" applyFont="1" applyFill="1" applyBorder="1" applyAlignment="1">
      <alignment horizontal="left" vertical="center"/>
    </xf>
    <xf numFmtId="49" fontId="41" fillId="2" borderId="3" xfId="0" applyNumberFormat="1" applyFont="1" applyFill="1" applyBorder="1" applyAlignment="1">
      <alignment horizontal="right" vertical="center"/>
    </xf>
    <xf numFmtId="0" fontId="42" fillId="3" borderId="4" xfId="0" applyNumberFormat="1" applyFont="1" applyFill="1" applyBorder="1" applyAlignment="1">
      <alignment horizontal="center" vertical="center"/>
    </xf>
    <xf numFmtId="49" fontId="43" fillId="3" borderId="4" xfId="0" applyNumberFormat="1" applyFont="1" applyFill="1" applyBorder="1" applyAlignment="1">
      <alignment horizontal="center" vertical="center" wrapText="1"/>
    </xf>
    <xf numFmtId="176" fontId="45" fillId="2" borderId="4" xfId="0" applyNumberFormat="1" applyFont="1" applyFill="1" applyBorder="1" applyAlignment="1">
      <alignment horizontal="right" vertical="center"/>
    </xf>
    <xf numFmtId="49" fontId="49" fillId="2" borderId="3" xfId="0" applyNumberFormat="1" applyFont="1" applyFill="1" applyBorder="1" applyAlignment="1">
      <alignment horizontal="right" vertical="center"/>
    </xf>
    <xf numFmtId="0" fontId="50" fillId="3" borderId="4" xfId="0" applyNumberFormat="1" applyFont="1" applyFill="1" applyBorder="1" applyAlignment="1">
      <alignment horizontal="center" vertical="center"/>
    </xf>
    <xf numFmtId="49" fontId="51" fillId="3" borderId="4" xfId="0" applyNumberFormat="1" applyFont="1" applyFill="1" applyBorder="1" applyAlignment="1">
      <alignment horizontal="center" vertical="center" wrapText="1"/>
    </xf>
    <xf numFmtId="176" fontId="53" fillId="2" borderId="4" xfId="0" applyNumberFormat="1" applyFont="1" applyFill="1" applyBorder="1" applyAlignment="1">
      <alignment horizontal="right" vertical="center"/>
    </xf>
    <xf numFmtId="49" fontId="54" fillId="2" borderId="4" xfId="0" applyNumberFormat="1" applyFont="1" applyFill="1" applyBorder="1" applyAlignment="1">
      <alignment horizontal="center" vertical="center"/>
    </xf>
    <xf numFmtId="49" fontId="55" fillId="2" borderId="4" xfId="0" applyNumberFormat="1" applyFont="1" applyFill="1" applyBorder="1" applyAlignment="1">
      <alignment horizontal="left" vertical="center"/>
    </xf>
    <xf numFmtId="49" fontId="59" fillId="2" borderId="3" xfId="0" applyNumberFormat="1" applyFont="1" applyFill="1" applyBorder="1" applyAlignment="1">
      <alignment horizontal="right" vertical="center"/>
    </xf>
    <xf numFmtId="176" fontId="64" fillId="2" borderId="4" xfId="0" applyNumberFormat="1" applyFont="1" applyFill="1" applyBorder="1" applyAlignment="1">
      <alignment horizontal="right" vertical="center"/>
    </xf>
    <xf numFmtId="49" fontId="65" fillId="2" borderId="2" xfId="0" applyNumberFormat="1" applyFont="1" applyFill="1" applyBorder="1" applyAlignment="1">
      <alignment vertical="center" wrapText="1"/>
    </xf>
    <xf numFmtId="49" fontId="70" fillId="3" borderId="4" xfId="0" applyNumberFormat="1" applyFont="1" applyFill="1" applyBorder="1" applyAlignment="1">
      <alignment horizontal="center" vertical="center"/>
    </xf>
    <xf numFmtId="176" fontId="72" fillId="2" borderId="4" xfId="0" applyNumberFormat="1" applyFont="1" applyFill="1" applyBorder="1" applyAlignment="1">
      <alignment horizontal="right" vertical="center" wrapText="1"/>
    </xf>
    <xf numFmtId="0" fontId="73" fillId="2" borderId="2" xfId="0" applyNumberFormat="1" applyFont="1" applyFill="1" applyBorder="1" applyAlignment="1">
      <alignment horizontal="center" vertical="center"/>
    </xf>
    <xf numFmtId="0" fontId="0" fillId="0" borderId="6" xfId="0" applyBorder="1">
      <alignment vertical="center"/>
    </xf>
    <xf numFmtId="0" fontId="79" fillId="0" borderId="6" xfId="0" applyFont="1" applyBorder="1" applyAlignment="1">
      <alignment vertical="center" wrapText="1"/>
    </xf>
    <xf numFmtId="0" fontId="80" fillId="0" borderId="6" xfId="0" applyFont="1" applyBorder="1" applyAlignment="1">
      <alignment vertical="center" wrapText="1"/>
    </xf>
    <xf numFmtId="0" fontId="81" fillId="0" borderId="6" xfId="0" applyFont="1" applyBorder="1" applyAlignment="1">
      <alignment vertical="center" wrapText="1"/>
    </xf>
    <xf numFmtId="0" fontId="80" fillId="0" borderId="6" xfId="0" applyFont="1" applyBorder="1">
      <alignment vertical="center"/>
    </xf>
    <xf numFmtId="0" fontId="79" fillId="0" borderId="6" xfId="0" applyFont="1" applyBorder="1">
      <alignment vertical="center"/>
    </xf>
    <xf numFmtId="0" fontId="82" fillId="0" borderId="6" xfId="0" applyFont="1" applyBorder="1" applyAlignment="1">
      <alignment vertical="center" wrapText="1"/>
    </xf>
    <xf numFmtId="0" fontId="83" fillId="2" borderId="1" xfId="0" applyNumberFormat="1" applyFont="1" applyFill="1" applyBorder="1" applyAlignment="1">
      <alignment vertical="center" wrapText="1"/>
    </xf>
    <xf numFmtId="0" fontId="81" fillId="0" borderId="6" xfId="0" applyFont="1" applyBorder="1">
      <alignment vertical="center"/>
    </xf>
    <xf numFmtId="0" fontId="84" fillId="0" borderId="6" xfId="0" applyFont="1" applyBorder="1">
      <alignment vertical="center"/>
    </xf>
    <xf numFmtId="0" fontId="85" fillId="0" borderId="10" xfId="0" applyFont="1" applyBorder="1" applyAlignment="1">
      <alignment horizontal="left" vertical="center" wrapText="1"/>
    </xf>
    <xf numFmtId="177" fontId="75" fillId="0" borderId="11" xfId="0" applyNumberFormat="1" applyFont="1" applyBorder="1" applyAlignment="1">
      <alignment horizontal="right" vertical="center"/>
    </xf>
    <xf numFmtId="0" fontId="88" fillId="0" borderId="10" xfId="0" applyFont="1" applyBorder="1" applyAlignment="1">
      <alignment horizontal="left" vertical="center"/>
    </xf>
    <xf numFmtId="0" fontId="88" fillId="0" borderId="11" xfId="0" applyFont="1" applyBorder="1" applyAlignment="1">
      <alignment horizontal="center" vertical="center"/>
    </xf>
    <xf numFmtId="0" fontId="0" fillId="0" borderId="11" xfId="0" applyNumberFormat="1" applyFill="1" applyBorder="1" applyAlignment="1">
      <alignment horizontal="center" vertical="center"/>
    </xf>
    <xf numFmtId="49" fontId="86" fillId="0" borderId="10" xfId="0" applyNumberFormat="1" applyFont="1" applyBorder="1" applyAlignment="1" applyProtection="1">
      <alignment horizontal="left" vertical="center" wrapText="1"/>
      <protection locked="0"/>
    </xf>
    <xf numFmtId="0" fontId="0" fillId="0" borderId="11" xfId="0" applyNumberFormat="1" applyFill="1" applyBorder="1" applyAlignment="1">
      <alignment horizontal="left" vertical="center"/>
    </xf>
    <xf numFmtId="0" fontId="88" fillId="0" borderId="11" xfId="0" applyFont="1" applyBorder="1" applyAlignment="1">
      <alignment horizontal="left" vertical="center"/>
    </xf>
    <xf numFmtId="0" fontId="88" fillId="0" borderId="11" xfId="0" applyFont="1" applyBorder="1" applyAlignment="1">
      <alignment horizontal="left" vertical="center" wrapText="1"/>
    </xf>
    <xf numFmtId="0" fontId="89" fillId="0" borderId="6" xfId="0" applyFont="1" applyBorder="1" applyAlignment="1">
      <alignment horizontal="center" vertical="center"/>
    </xf>
    <xf numFmtId="0" fontId="90" fillId="0" borderId="6" xfId="0" applyFont="1" applyBorder="1" applyAlignment="1">
      <alignment vertical="center" wrapText="1"/>
    </xf>
    <xf numFmtId="0" fontId="75" fillId="0" borderId="11" xfId="0" applyNumberFormat="1" applyFont="1" applyFill="1" applyBorder="1" applyAlignment="1">
      <alignment horizontal="left" vertical="center"/>
    </xf>
    <xf numFmtId="49" fontId="86" fillId="0" borderId="10" xfId="0" applyNumberFormat="1" applyFont="1" applyBorder="1" applyAlignment="1" applyProtection="1">
      <alignment vertical="center" wrapText="1"/>
      <protection locked="0"/>
    </xf>
    <xf numFmtId="49" fontId="18" fillId="3" borderId="4" xfId="0" applyNumberFormat="1" applyFont="1" applyFill="1" applyBorder="1" applyAlignment="1">
      <alignment horizontal="center" vertical="center" wrapText="1"/>
    </xf>
    <xf numFmtId="49" fontId="26" fillId="3" borderId="4" xfId="0" applyNumberFormat="1" applyFont="1" applyFill="1" applyBorder="1" applyAlignment="1">
      <alignment horizontal="center" vertical="center" wrapText="1"/>
    </xf>
    <xf numFmtId="49" fontId="33" fillId="3" borderId="4" xfId="0" applyNumberFormat="1" applyFont="1" applyFill="1" applyBorder="1" applyAlignment="1">
      <alignment horizontal="center" vertical="center" wrapText="1"/>
    </xf>
    <xf numFmtId="49" fontId="61" fillId="3" borderId="4" xfId="0" applyNumberFormat="1" applyFont="1" applyFill="1" applyBorder="1" applyAlignment="1">
      <alignment horizontal="center" vertical="center" wrapText="1"/>
    </xf>
    <xf numFmtId="0" fontId="60" fillId="3" borderId="4" xfId="0" applyNumberFormat="1" applyFont="1" applyFill="1" applyBorder="1" applyAlignment="1">
      <alignment horizontal="center" vertical="center"/>
    </xf>
    <xf numFmtId="0" fontId="1" fillId="2" borderId="1" xfId="0" applyNumberFormat="1" applyFont="1" applyFill="1" applyBorder="1" applyAlignment="1">
      <alignment horizontal="center" vertical="center"/>
    </xf>
    <xf numFmtId="0" fontId="66" fillId="2" borderId="1" xfId="0" applyNumberFormat="1" applyFont="1" applyFill="1" applyBorder="1" applyAlignment="1">
      <alignment horizontal="center" vertical="center"/>
    </xf>
    <xf numFmtId="0" fontId="75" fillId="0" borderId="6" xfId="0" applyFont="1" applyBorder="1" applyAlignment="1">
      <alignment vertical="top" wrapText="1"/>
    </xf>
    <xf numFmtId="0" fontId="0" fillId="0" borderId="6" xfId="0" applyBorder="1" applyAlignment="1">
      <alignment vertical="top" wrapText="1"/>
    </xf>
    <xf numFmtId="0" fontId="76" fillId="0" borderId="6" xfId="0" applyFont="1" applyBorder="1" applyAlignment="1">
      <alignment vertical="top" wrapText="1"/>
    </xf>
    <xf numFmtId="0" fontId="84" fillId="0" borderId="6" xfId="0" applyFont="1" applyBorder="1" applyAlignment="1">
      <alignment horizontal="left" vertical="center" wrapText="1"/>
    </xf>
    <xf numFmtId="49" fontId="9" fillId="2" borderId="2" xfId="0" applyNumberFormat="1" applyFont="1" applyFill="1" applyBorder="1" applyAlignment="1">
      <alignment horizontal="center" vertical="center"/>
    </xf>
    <xf numFmtId="49" fontId="12" fillId="3" borderId="4" xfId="0" applyNumberFormat="1" applyFont="1" applyFill="1" applyBorder="1" applyAlignment="1">
      <alignment horizontal="center" vertical="center" wrapText="1"/>
    </xf>
    <xf numFmtId="0" fontId="10" fillId="2" borderId="3" xfId="0" applyNumberFormat="1" applyFont="1" applyFill="1" applyBorder="1" applyAlignment="1">
      <alignment vertical="center"/>
    </xf>
    <xf numFmtId="0" fontId="85" fillId="0" borderId="10" xfId="0" applyFont="1" applyBorder="1" applyAlignment="1">
      <alignment horizontal="left" vertical="center" wrapText="1"/>
    </xf>
    <xf numFmtId="0" fontId="85" fillId="0" borderId="10" xfId="0" applyFont="1" applyBorder="1" applyAlignment="1">
      <alignment horizontal="center" vertical="center" wrapText="1"/>
    </xf>
    <xf numFmtId="0" fontId="20" fillId="2" borderId="4" xfId="0" applyNumberFormat="1" applyFont="1" applyFill="1" applyBorder="1" applyAlignment="1">
      <alignment horizontal="center" vertical="center"/>
    </xf>
    <xf numFmtId="49" fontId="15" fillId="2" borderId="1" xfId="0" applyNumberFormat="1" applyFont="1" applyFill="1" applyBorder="1" applyAlignment="1">
      <alignment horizontal="center" vertical="center"/>
    </xf>
    <xf numFmtId="49" fontId="18" fillId="3" borderId="4" xfId="0" applyNumberFormat="1" applyFont="1" applyFill="1" applyBorder="1" applyAlignment="1">
      <alignment horizontal="center" vertical="center" wrapText="1"/>
    </xf>
    <xf numFmtId="0" fontId="16" fillId="2" borderId="5" xfId="0" applyNumberFormat="1" applyFont="1" applyFill="1" applyBorder="1" applyAlignment="1">
      <alignment vertical="center"/>
    </xf>
    <xf numFmtId="0" fontId="19" fillId="3" borderId="4" xfId="0" applyNumberFormat="1" applyFont="1" applyFill="1" applyBorder="1" applyAlignment="1">
      <alignment horizontal="center" vertical="center" wrapText="1"/>
    </xf>
    <xf numFmtId="49" fontId="22" fillId="2" borderId="6" xfId="0" applyNumberFormat="1" applyFont="1" applyFill="1" applyBorder="1" applyAlignment="1">
      <alignment horizontal="center" vertical="center"/>
    </xf>
    <xf numFmtId="49" fontId="25" fillId="2" borderId="9" xfId="0" applyNumberFormat="1" applyFont="1" applyFill="1" applyBorder="1" applyAlignment="1">
      <alignment horizontal="right" vertical="center"/>
    </xf>
    <xf numFmtId="49" fontId="26" fillId="3" borderId="4" xfId="0" applyNumberFormat="1" applyFont="1" applyFill="1" applyBorder="1" applyAlignment="1">
      <alignment horizontal="center" vertical="center" wrapText="1"/>
    </xf>
    <xf numFmtId="0" fontId="23" fillId="2" borderId="7" xfId="0" applyNumberFormat="1" applyFont="1" applyFill="1" applyBorder="1" applyAlignment="1">
      <alignment vertical="center"/>
    </xf>
    <xf numFmtId="0" fontId="23" fillId="2" borderId="3" xfId="0" applyNumberFormat="1" applyFont="1" applyFill="1" applyBorder="1" applyAlignment="1">
      <alignment vertical="center"/>
    </xf>
    <xf numFmtId="0" fontId="27" fillId="3" borderId="4" xfId="0" applyNumberFormat="1" applyFont="1" applyFill="1" applyBorder="1" applyAlignment="1">
      <alignment horizontal="center" vertical="center" wrapText="1"/>
    </xf>
    <xf numFmtId="0" fontId="28" fillId="2" borderId="4" xfId="0" applyNumberFormat="1" applyFont="1" applyFill="1" applyBorder="1" applyAlignment="1">
      <alignment horizontal="center" vertical="center"/>
    </xf>
    <xf numFmtId="49" fontId="30" fillId="2" borderId="2" xfId="0" applyNumberFormat="1" applyFont="1" applyFill="1" applyBorder="1" applyAlignment="1">
      <alignment horizontal="center" vertical="center"/>
    </xf>
    <xf numFmtId="49" fontId="33" fillId="3" borderId="4" xfId="0" applyNumberFormat="1" applyFont="1" applyFill="1" applyBorder="1" applyAlignment="1">
      <alignment horizontal="center" vertical="center" wrapText="1"/>
    </xf>
    <xf numFmtId="0" fontId="31" fillId="2" borderId="3" xfId="0" applyNumberFormat="1" applyFont="1" applyFill="1" applyBorder="1" applyAlignment="1">
      <alignment vertical="center"/>
    </xf>
    <xf numFmtId="49" fontId="38" fillId="2" borderId="2" xfId="0" applyNumberFormat="1" applyFont="1" applyFill="1" applyBorder="1" applyAlignment="1">
      <alignment horizontal="center" vertical="center"/>
    </xf>
    <xf numFmtId="0" fontId="40" fillId="2" borderId="3" xfId="0" applyNumberFormat="1" applyFont="1" applyFill="1" applyBorder="1" applyAlignment="1">
      <alignment horizontal="center" vertical="center"/>
    </xf>
    <xf numFmtId="0" fontId="44" fillId="2" borderId="4" xfId="0" applyNumberFormat="1" applyFont="1" applyFill="1" applyBorder="1" applyAlignment="1">
      <alignment horizontal="center" vertical="center"/>
    </xf>
    <xf numFmtId="0" fontId="39" fillId="2" borderId="3" xfId="0" applyNumberFormat="1" applyFont="1" applyFill="1" applyBorder="1" applyAlignment="1">
      <alignment vertical="center"/>
    </xf>
    <xf numFmtId="0" fontId="42" fillId="3" borderId="4" xfId="0" applyNumberFormat="1" applyFont="1" applyFill="1" applyBorder="1" applyAlignment="1">
      <alignment horizontal="center" vertical="center"/>
    </xf>
    <xf numFmtId="49" fontId="43" fillId="3" borderId="4" xfId="0" applyNumberFormat="1" applyFont="1" applyFill="1" applyBorder="1" applyAlignment="1">
      <alignment horizontal="center" vertical="center" wrapText="1"/>
    </xf>
    <xf numFmtId="49" fontId="46" fillId="2" borderId="2" xfId="0" applyNumberFormat="1" applyFont="1" applyFill="1" applyBorder="1" applyAlignment="1">
      <alignment horizontal="center" vertical="center"/>
    </xf>
    <xf numFmtId="0" fontId="48" fillId="2" borderId="3" xfId="0" applyNumberFormat="1" applyFont="1" applyFill="1" applyBorder="1" applyAlignment="1">
      <alignment horizontal="center" vertical="center"/>
    </xf>
    <xf numFmtId="0" fontId="52" fillId="2" borderId="4" xfId="0" applyNumberFormat="1" applyFont="1" applyFill="1" applyBorder="1" applyAlignment="1">
      <alignment horizontal="center" vertical="center"/>
    </xf>
    <xf numFmtId="0" fontId="47" fillId="2" borderId="3" xfId="0" applyNumberFormat="1" applyFont="1" applyFill="1" applyBorder="1" applyAlignment="1">
      <alignment vertical="center"/>
    </xf>
    <xf numFmtId="0" fontId="50" fillId="3" borderId="4" xfId="0" applyNumberFormat="1" applyFont="1" applyFill="1" applyBorder="1" applyAlignment="1">
      <alignment horizontal="center" vertical="center"/>
    </xf>
    <xf numFmtId="49" fontId="51" fillId="3" borderId="4" xfId="0" applyNumberFormat="1" applyFont="1" applyFill="1" applyBorder="1" applyAlignment="1">
      <alignment horizontal="center" vertical="center" wrapText="1"/>
    </xf>
    <xf numFmtId="49" fontId="56" fillId="2" borderId="2" xfId="0" applyNumberFormat="1" applyFont="1" applyFill="1" applyBorder="1" applyAlignment="1">
      <alignment horizontal="center" vertical="center"/>
    </xf>
    <xf numFmtId="0" fontId="58" fillId="2" borderId="3" xfId="0" applyNumberFormat="1" applyFont="1" applyFill="1" applyBorder="1" applyAlignment="1">
      <alignment horizontal="center" vertical="center"/>
    </xf>
    <xf numFmtId="0" fontId="57" fillId="2" borderId="3" xfId="0" applyNumberFormat="1" applyFont="1" applyFill="1" applyBorder="1" applyAlignment="1">
      <alignment vertical="center"/>
    </xf>
    <xf numFmtId="0" fontId="62" fillId="3" borderId="4" xfId="0" applyNumberFormat="1" applyFont="1" applyFill="1" applyBorder="1" applyAlignment="1">
      <alignment horizontal="center" vertical="center" wrapText="1"/>
    </xf>
    <xf numFmtId="49" fontId="61" fillId="3" borderId="4" xfId="0" applyNumberFormat="1" applyFont="1" applyFill="1" applyBorder="1" applyAlignment="1">
      <alignment horizontal="center" vertical="center" wrapText="1"/>
    </xf>
    <xf numFmtId="0" fontId="60" fillId="3" borderId="4" xfId="0" applyNumberFormat="1" applyFont="1" applyFill="1" applyBorder="1" applyAlignment="1">
      <alignment horizontal="center" vertical="center"/>
    </xf>
    <xf numFmtId="0" fontId="63" fillId="2" borderId="4" xfId="0" applyNumberFormat="1" applyFont="1" applyFill="1" applyBorder="1" applyAlignment="1">
      <alignment horizontal="center" vertical="center"/>
    </xf>
    <xf numFmtId="49" fontId="66" fillId="2" borderId="2" xfId="0" applyNumberFormat="1" applyFont="1" applyFill="1" applyBorder="1" applyAlignment="1">
      <alignment horizontal="center" vertical="center"/>
    </xf>
    <xf numFmtId="49" fontId="69" fillId="3" borderId="4" xfId="0" applyNumberFormat="1" applyFont="1" applyFill="1" applyBorder="1" applyAlignment="1">
      <alignment horizontal="center" vertical="center" wrapText="1"/>
    </xf>
    <xf numFmtId="49" fontId="68" fillId="2" borderId="3" xfId="0" applyNumberFormat="1" applyFont="1" applyFill="1" applyBorder="1" applyAlignment="1">
      <alignment horizontal="right" vertical="center"/>
    </xf>
    <xf numFmtId="49" fontId="67" fillId="2" borderId="3" xfId="0" applyNumberFormat="1" applyFont="1" applyFill="1" applyBorder="1" applyAlignment="1">
      <alignment vertical="center"/>
    </xf>
    <xf numFmtId="49" fontId="71" fillId="2" borderId="4" xfId="0" applyNumberFormat="1" applyFont="1" applyFill="1" applyBorder="1" applyAlignment="1">
      <alignment horizontal="center" vertical="center" wrapText="1"/>
    </xf>
    <xf numFmtId="49" fontId="70" fillId="3" borderId="4" xfId="0" applyNumberFormat="1" applyFont="1" applyFill="1" applyBorder="1" applyAlignment="1">
      <alignment horizontal="center" vertical="center"/>
    </xf>
    <xf numFmtId="0" fontId="87" fillId="0" borderId="15" xfId="0" applyFont="1" applyBorder="1" applyAlignment="1">
      <alignment horizontal="center" vertical="center"/>
    </xf>
    <xf numFmtId="0" fontId="87" fillId="0" borderId="16" xfId="0" applyFont="1" applyBorder="1" applyAlignment="1">
      <alignment horizontal="center" vertical="center"/>
    </xf>
    <xf numFmtId="0" fontId="87" fillId="0" borderId="17" xfId="0" applyFont="1" applyBorder="1" applyAlignment="1">
      <alignment horizontal="center" vertical="center"/>
    </xf>
    <xf numFmtId="0" fontId="88" fillId="0" borderId="15" xfId="0" applyFont="1" applyBorder="1" applyAlignment="1">
      <alignment horizontal="center" vertical="center"/>
    </xf>
    <xf numFmtId="0" fontId="88" fillId="0" borderId="16" xfId="0" applyFont="1" applyBorder="1" applyAlignment="1">
      <alignment horizontal="center" vertical="center"/>
    </xf>
    <xf numFmtId="0" fontId="88" fillId="0" borderId="17" xfId="0" applyFont="1" applyBorder="1" applyAlignment="1">
      <alignment horizontal="center" vertical="center"/>
    </xf>
    <xf numFmtId="0" fontId="88" fillId="0" borderId="21" xfId="0" applyFont="1" applyBorder="1" applyAlignment="1">
      <alignment horizontal="center" vertical="center"/>
    </xf>
    <xf numFmtId="0" fontId="88" fillId="0" borderId="22" xfId="0" applyFont="1" applyBorder="1" applyAlignment="1">
      <alignment horizontal="center" vertical="center"/>
    </xf>
    <xf numFmtId="0" fontId="88" fillId="0" borderId="23" xfId="0" applyFont="1" applyBorder="1" applyAlignment="1">
      <alignment horizontal="center" vertical="center"/>
    </xf>
    <xf numFmtId="0" fontId="88" fillId="0" borderId="21" xfId="0" applyFont="1" applyBorder="1" applyAlignment="1">
      <alignment horizontal="center" vertical="center" wrapText="1"/>
    </xf>
    <xf numFmtId="0" fontId="88" fillId="0" borderId="22" xfId="0" applyFont="1" applyBorder="1" applyAlignment="1">
      <alignment horizontal="center" vertical="center" wrapText="1"/>
    </xf>
    <xf numFmtId="0" fontId="88" fillId="0" borderId="23" xfId="0" applyFont="1" applyBorder="1" applyAlignment="1">
      <alignment horizontal="center" vertical="center" wrapText="1"/>
    </xf>
    <xf numFmtId="0" fontId="88" fillId="0" borderId="12" xfId="0" applyFont="1" applyBorder="1" applyAlignment="1">
      <alignment horizontal="center" vertical="center"/>
    </xf>
    <xf numFmtId="0" fontId="88" fillId="0" borderId="13" xfId="0" applyFont="1" applyBorder="1" applyAlignment="1">
      <alignment horizontal="center" vertical="center"/>
    </xf>
    <xf numFmtId="0" fontId="88" fillId="0" borderId="14" xfId="0" applyFont="1" applyBorder="1" applyAlignment="1">
      <alignment horizontal="center" vertical="center"/>
    </xf>
    <xf numFmtId="0" fontId="88" fillId="0" borderId="11" xfId="0" applyFont="1" applyBorder="1" applyAlignment="1">
      <alignment horizontal="left" vertical="center" wrapText="1"/>
    </xf>
    <xf numFmtId="0" fontId="88" fillId="0" borderId="15" xfId="0" applyFont="1" applyBorder="1" applyAlignment="1">
      <alignment horizontal="left" vertical="center" wrapText="1"/>
    </xf>
    <xf numFmtId="0" fontId="88" fillId="0" borderId="16" xfId="0" applyFont="1" applyBorder="1" applyAlignment="1">
      <alignment horizontal="left" vertical="center" wrapText="1"/>
    </xf>
    <xf numFmtId="0" fontId="88" fillId="0" borderId="17" xfId="0" applyFont="1" applyBorder="1" applyAlignment="1">
      <alignment horizontal="left" vertical="center" wrapText="1"/>
    </xf>
    <xf numFmtId="0" fontId="88" fillId="0" borderId="18" xfId="0" applyFont="1" applyBorder="1" applyAlignment="1">
      <alignment horizontal="center" vertical="center"/>
    </xf>
    <xf numFmtId="0" fontId="88" fillId="0" borderId="19" xfId="0" applyFont="1" applyBorder="1" applyAlignment="1">
      <alignment horizontal="center" vertical="center"/>
    </xf>
    <xf numFmtId="0" fontId="88" fillId="0" borderId="20" xfId="0" applyFont="1" applyBorder="1" applyAlignment="1">
      <alignment horizontal="center" vertical="center"/>
    </xf>
    <xf numFmtId="0" fontId="88" fillId="0" borderId="11" xfId="0" applyFont="1" applyBorder="1" applyAlignment="1">
      <alignment horizontal="center" vertical="center"/>
    </xf>
    <xf numFmtId="0" fontId="88" fillId="0" borderId="12" xfId="0" applyFont="1" applyBorder="1" applyAlignment="1">
      <alignment horizontal="center" vertical="center" wrapText="1"/>
    </xf>
    <xf numFmtId="0" fontId="88" fillId="0" borderId="13" xfId="0" applyFont="1" applyBorder="1" applyAlignment="1">
      <alignment horizontal="center" vertical="center" wrapText="1"/>
    </xf>
    <xf numFmtId="0" fontId="88" fillId="0" borderId="14" xfId="0" applyFont="1" applyBorder="1" applyAlignment="1">
      <alignment horizontal="center" vertical="center" wrapText="1"/>
    </xf>
    <xf numFmtId="0" fontId="88" fillId="0" borderId="24" xfId="0" applyFont="1" applyBorder="1" applyAlignment="1">
      <alignment horizontal="center" vertical="center"/>
    </xf>
    <xf numFmtId="0" fontId="88" fillId="0" borderId="24" xfId="0" applyFont="1" applyBorder="1" applyAlignment="1">
      <alignment horizontal="center" vertical="center" wrapText="1"/>
    </xf>
    <xf numFmtId="0" fontId="88" fillId="0" borderId="11" xfId="0" applyFont="1" applyBorder="1" applyAlignment="1">
      <alignment horizontal="center" vertical="center" wrapText="1"/>
    </xf>
    <xf numFmtId="0" fontId="88" fillId="0" borderId="15" xfId="0" applyFont="1" applyBorder="1" applyAlignment="1">
      <alignment horizontal="left" vertical="center"/>
    </xf>
    <xf numFmtId="0" fontId="88" fillId="0" borderId="16" xfId="0" applyFont="1" applyBorder="1" applyAlignment="1">
      <alignment horizontal="left" vertical="center"/>
    </xf>
    <xf numFmtId="0" fontId="88" fillId="0" borderId="17" xfId="0" applyFont="1" applyBorder="1" applyAlignment="1">
      <alignment horizontal="left" vertical="center"/>
    </xf>
    <xf numFmtId="49" fontId="4" fillId="2" borderId="4" xfId="0" applyNumberFormat="1" applyFont="1" applyFill="1" applyBorder="1" applyAlignment="1">
      <alignment horizontal="left" vertical="center"/>
    </xf>
    <xf numFmtId="49" fontId="18" fillId="3" borderId="4" xfId="0" applyNumberFormat="1" applyFont="1" applyFill="1" applyBorder="1" applyAlignment="1">
      <alignment horizontal="left" vertical="center" wrapText="1"/>
    </xf>
    <xf numFmtId="176" fontId="21" fillId="2" borderId="4" xfId="0" applyNumberFormat="1" applyFont="1" applyFill="1" applyBorder="1" applyAlignment="1">
      <alignment horizontal="left" vertical="center"/>
    </xf>
    <xf numFmtId="0" fontId="0" fillId="0" borderId="0" xfId="0" applyAlignment="1">
      <alignment horizontal="left" vertical="center"/>
    </xf>
    <xf numFmtId="176" fontId="21" fillId="2" borderId="4" xfId="0" applyNumberFormat="1" applyFont="1" applyFill="1" applyBorder="1" applyAlignment="1">
      <alignment horizontal="center" vertical="center"/>
    </xf>
    <xf numFmtId="0" fontId="0" fillId="0" borderId="0" xfId="0" applyAlignment="1">
      <alignment horizontal="center" vertical="center"/>
    </xf>
    <xf numFmtId="176" fontId="29" fillId="2" borderId="4" xfId="0" applyNumberFormat="1" applyFont="1" applyFill="1" applyBorder="1" applyAlignment="1">
      <alignment horizontal="center" vertical="center"/>
    </xf>
    <xf numFmtId="176" fontId="29" fillId="2" borderId="25" xfId="0" applyNumberFormat="1" applyFont="1" applyFill="1" applyBorder="1" applyAlignment="1">
      <alignment horizontal="center" vertical="center"/>
    </xf>
    <xf numFmtId="176" fontId="29" fillId="2" borderId="26" xfId="0" applyNumberFormat="1" applyFont="1" applyFill="1" applyBorder="1" applyAlignment="1">
      <alignment horizontal="center" vertical="center"/>
    </xf>
    <xf numFmtId="176" fontId="29" fillId="2" borderId="27" xfId="0" applyNumberFormat="1" applyFont="1" applyFill="1" applyBorder="1" applyAlignment="1">
      <alignment horizontal="center" vertical="center"/>
    </xf>
    <xf numFmtId="0" fontId="27" fillId="3" borderId="4" xfId="0" applyNumberFormat="1" applyFont="1" applyFill="1" applyBorder="1" applyAlignment="1">
      <alignment horizontal="left" vertical="center" wrapText="1"/>
    </xf>
    <xf numFmtId="176" fontId="29" fillId="2" borderId="4" xfId="0" applyNumberFormat="1" applyFont="1" applyFill="1" applyBorder="1" applyAlignment="1">
      <alignment horizontal="left" vertical="center"/>
    </xf>
    <xf numFmtId="0" fontId="31" fillId="2" borderId="3" xfId="0" applyNumberFormat="1" applyFont="1" applyFill="1" applyBorder="1" applyAlignment="1">
      <alignment horizontal="left" vertical="center"/>
    </xf>
    <xf numFmtId="176" fontId="36" fillId="2" borderId="4" xfId="0" applyNumberFormat="1" applyFont="1" applyFill="1" applyBorder="1" applyAlignment="1">
      <alignment horizontal="left" vertical="center"/>
    </xf>
    <xf numFmtId="176" fontId="4" fillId="2" borderId="4" xfId="0" applyNumberFormat="1" applyFont="1" applyFill="1" applyBorder="1" applyAlignment="1">
      <alignment horizontal="left" vertical="center"/>
    </xf>
    <xf numFmtId="49" fontId="61" fillId="3" borderId="4" xfId="0" applyNumberFormat="1" applyFont="1" applyFill="1" applyBorder="1" applyAlignment="1">
      <alignment horizontal="left" vertical="center" wrapText="1"/>
    </xf>
    <xf numFmtId="176" fontId="64" fillId="2" borderId="4" xfId="0" applyNumberFormat="1" applyFont="1" applyFill="1" applyBorder="1" applyAlignment="1">
      <alignment horizontal="left" vertical="center"/>
    </xf>
    <xf numFmtId="176" fontId="64" fillId="2" borderId="4" xfId="0" applyNumberFormat="1" applyFont="1" applyFill="1" applyBorder="1" applyAlignment="1">
      <alignment horizontal="center" vertical="center"/>
    </xf>
    <xf numFmtId="0" fontId="3" fillId="2" borderId="2" xfId="0" applyNumberFormat="1" applyFont="1" applyFill="1" applyBorder="1" applyAlignment="1">
      <alignment horizontal="center" vertical="center"/>
    </xf>
  </cellXfs>
  <cellStyles count="1">
    <cellStyle name="常规"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abSelected="1" workbookViewId="0">
      <selection activeCell="I1" sqref="I1"/>
    </sheetView>
  </sheetViews>
  <sheetFormatPr defaultRowHeight="13.5"/>
  <cols>
    <col min="1" max="3" width="45.25" customWidth="1"/>
  </cols>
  <sheetData>
    <row r="1" spans="1:3" ht="254.65" customHeight="1">
      <c r="A1" s="70" t="s">
        <v>0</v>
      </c>
      <c r="B1" s="70"/>
      <c r="C1" s="70"/>
    </row>
    <row r="2" spans="1:3" ht="127.15" customHeight="1">
      <c r="A2" s="71" t="s">
        <v>217</v>
      </c>
      <c r="B2" s="71"/>
      <c r="C2" s="71"/>
    </row>
    <row r="3" spans="1:3" ht="42.4" customHeight="1">
      <c r="A3" s="1"/>
      <c r="B3" s="1"/>
      <c r="C3" s="1"/>
    </row>
  </sheetData>
  <mergeCells count="2">
    <mergeCell ref="A1:C1"/>
    <mergeCell ref="A2:C2"/>
  </mergeCells>
  <phoneticPr fontId="74"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topLeftCell="A7" workbookViewId="0"/>
  </sheetViews>
  <sheetFormatPr defaultRowHeight="13.5"/>
  <cols>
    <col min="1" max="1" width="134.875" customWidth="1"/>
  </cols>
  <sheetData>
    <row r="1" spans="1:1" ht="38.65" customHeight="1">
      <c r="A1" s="2" t="s">
        <v>1</v>
      </c>
    </row>
    <row r="2" spans="1:1" ht="28.15" customHeight="1">
      <c r="A2" s="3" t="s">
        <v>2</v>
      </c>
    </row>
    <row r="3" spans="1:1" ht="28.15" customHeight="1">
      <c r="A3" s="3" t="s">
        <v>3</v>
      </c>
    </row>
    <row r="4" spans="1:1" ht="28.15" customHeight="1">
      <c r="A4" s="3" t="s">
        <v>4</v>
      </c>
    </row>
    <row r="5" spans="1:1" ht="28.15" customHeight="1">
      <c r="A5" s="3" t="s">
        <v>5</v>
      </c>
    </row>
    <row r="6" spans="1:1" ht="28.15" customHeight="1">
      <c r="A6" s="3" t="s">
        <v>6</v>
      </c>
    </row>
    <row r="7" spans="1:1" ht="28.15" customHeight="1">
      <c r="A7" s="3" t="s">
        <v>7</v>
      </c>
    </row>
    <row r="8" spans="1:1" ht="28.15" customHeight="1">
      <c r="A8" s="3" t="s">
        <v>8</v>
      </c>
    </row>
    <row r="9" spans="1:1" ht="28.15" customHeight="1">
      <c r="A9" s="3" t="s">
        <v>9</v>
      </c>
    </row>
    <row r="10" spans="1:1" ht="28.15" customHeight="1">
      <c r="A10" s="3" t="s">
        <v>10</v>
      </c>
    </row>
    <row r="11" spans="1:1" ht="28.15" customHeight="1">
      <c r="A11" s="3" t="s">
        <v>11</v>
      </c>
    </row>
    <row r="12" spans="1:1" ht="28.15" customHeight="1">
      <c r="A12" s="3" t="s">
        <v>12</v>
      </c>
    </row>
    <row r="13" spans="1:1" ht="28.15" customHeight="1">
      <c r="A13" s="3" t="s">
        <v>13</v>
      </c>
    </row>
    <row r="14" spans="1:1" ht="28.15" customHeight="1">
      <c r="A14" s="3" t="s">
        <v>14</v>
      </c>
    </row>
    <row r="15" spans="1:1" ht="28.15" customHeight="1">
      <c r="A15" s="3" t="s">
        <v>15</v>
      </c>
    </row>
    <row r="16" spans="1:1" ht="28.15" customHeight="1">
      <c r="A16" s="3" t="s">
        <v>16</v>
      </c>
    </row>
  </sheetData>
  <phoneticPr fontId="74"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workbookViewId="0">
      <selection activeCell="A2" sqref="A2:A16"/>
    </sheetView>
  </sheetViews>
  <sheetFormatPr defaultRowHeight="13.5"/>
  <cols>
    <col min="1" max="1" width="134.875" customWidth="1"/>
  </cols>
  <sheetData>
    <row r="1" spans="1:1" ht="38.65" customHeight="1">
      <c r="A1" s="4" t="s">
        <v>17</v>
      </c>
    </row>
    <row r="2" spans="1:1" ht="28.15" customHeight="1">
      <c r="A2" s="72" t="s">
        <v>80</v>
      </c>
    </row>
    <row r="3" spans="1:1" ht="28.15" customHeight="1">
      <c r="A3" s="73"/>
    </row>
    <row r="4" spans="1:1" ht="28.15" customHeight="1">
      <c r="A4" s="73"/>
    </row>
    <row r="5" spans="1:1">
      <c r="A5" s="73"/>
    </row>
    <row r="6" spans="1:1">
      <c r="A6" s="73"/>
    </row>
    <row r="7" spans="1:1">
      <c r="A7" s="73"/>
    </row>
    <row r="8" spans="1:1">
      <c r="A8" s="73"/>
    </row>
    <row r="9" spans="1:1">
      <c r="A9" s="73"/>
    </row>
    <row r="10" spans="1:1">
      <c r="A10" s="73"/>
    </row>
    <row r="11" spans="1:1">
      <c r="A11" s="73"/>
    </row>
    <row r="12" spans="1:1">
      <c r="A12" s="73"/>
    </row>
    <row r="13" spans="1:1">
      <c r="A13" s="73"/>
    </row>
    <row r="14" spans="1:1">
      <c r="A14" s="73"/>
    </row>
    <row r="15" spans="1:1">
      <c r="A15" s="73"/>
    </row>
    <row r="16" spans="1:1">
      <c r="A16" s="73"/>
    </row>
  </sheetData>
  <mergeCells count="1">
    <mergeCell ref="A2:A16"/>
  </mergeCells>
  <phoneticPr fontId="74"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workbookViewId="0">
      <selection activeCell="A2" sqref="A2:A16"/>
    </sheetView>
  </sheetViews>
  <sheetFormatPr defaultRowHeight="13.5"/>
  <cols>
    <col min="1" max="1" width="134.875" customWidth="1"/>
  </cols>
  <sheetData>
    <row r="1" spans="1:1" ht="38.65" customHeight="1">
      <c r="A1" s="5" t="s">
        <v>18</v>
      </c>
    </row>
    <row r="2" spans="1:1" ht="28.15" customHeight="1">
      <c r="A2" s="72" t="s">
        <v>81</v>
      </c>
    </row>
    <row r="3" spans="1:1" ht="28.15" customHeight="1">
      <c r="A3" s="74"/>
    </row>
    <row r="4" spans="1:1" ht="28.15" customHeight="1">
      <c r="A4" s="74"/>
    </row>
    <row r="5" spans="1:1" ht="28.15" customHeight="1">
      <c r="A5" s="74"/>
    </row>
    <row r="6" spans="1:1">
      <c r="A6" s="74"/>
    </row>
    <row r="7" spans="1:1">
      <c r="A7" s="74"/>
    </row>
    <row r="8" spans="1:1">
      <c r="A8" s="74"/>
    </row>
    <row r="9" spans="1:1">
      <c r="A9" s="74"/>
    </row>
    <row r="10" spans="1:1">
      <c r="A10" s="74"/>
    </row>
    <row r="11" spans="1:1">
      <c r="A11" s="74"/>
    </row>
    <row r="12" spans="1:1">
      <c r="A12" s="74"/>
    </row>
    <row r="13" spans="1:1">
      <c r="A13" s="74"/>
    </row>
    <row r="14" spans="1:1">
      <c r="A14" s="74"/>
    </row>
    <row r="15" spans="1:1">
      <c r="A15" s="74"/>
    </row>
    <row r="16" spans="1:1">
      <c r="A16" s="74"/>
    </row>
  </sheetData>
  <mergeCells count="1">
    <mergeCell ref="A2:A16"/>
  </mergeCells>
  <phoneticPr fontId="74"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workbookViewId="0">
      <selection activeCell="A2" sqref="A2:A16"/>
    </sheetView>
  </sheetViews>
  <sheetFormatPr defaultRowHeight="13.5"/>
  <cols>
    <col min="1" max="1" width="134.875" customWidth="1"/>
  </cols>
  <sheetData>
    <row r="1" spans="1:1" ht="38.65" customHeight="1">
      <c r="A1" s="6" t="s">
        <v>19</v>
      </c>
    </row>
    <row r="2" spans="1:1" ht="38.65" customHeight="1">
      <c r="A2" s="73" t="s">
        <v>209</v>
      </c>
    </row>
    <row r="3" spans="1:1" ht="38.65" customHeight="1">
      <c r="A3" s="74"/>
    </row>
    <row r="4" spans="1:1" ht="116.65" customHeight="1">
      <c r="A4" s="74"/>
    </row>
    <row r="5" spans="1:1" ht="38.65" customHeight="1">
      <c r="A5" s="74"/>
    </row>
    <row r="6" spans="1:1" ht="28.15" customHeight="1">
      <c r="A6" s="74"/>
    </row>
    <row r="7" spans="1:1">
      <c r="A7" s="74"/>
    </row>
    <row r="8" spans="1:1">
      <c r="A8" s="74"/>
    </row>
    <row r="9" spans="1:1">
      <c r="A9" s="74"/>
    </row>
    <row r="10" spans="1:1">
      <c r="A10" s="74"/>
    </row>
    <row r="11" spans="1:1">
      <c r="A11" s="74"/>
    </row>
    <row r="12" spans="1:1">
      <c r="A12" s="74"/>
    </row>
    <row r="13" spans="1:1">
      <c r="A13" s="74"/>
    </row>
    <row r="14" spans="1:1">
      <c r="A14" s="74"/>
    </row>
    <row r="15" spans="1:1">
      <c r="A15" s="74"/>
    </row>
    <row r="16" spans="1:1">
      <c r="A16" s="74"/>
    </row>
  </sheetData>
  <mergeCells count="1">
    <mergeCell ref="A2:A16"/>
  </mergeCells>
  <phoneticPr fontId="74"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7"/>
  <sheetViews>
    <sheetView workbookViewId="0">
      <selection activeCell="A9" sqref="A9"/>
    </sheetView>
  </sheetViews>
  <sheetFormatPr defaultRowHeight="13.5"/>
  <cols>
    <col min="1" max="1" width="134.875" customWidth="1"/>
  </cols>
  <sheetData>
    <row r="1" spans="1:13" ht="38.65" customHeight="1">
      <c r="A1" s="7" t="s">
        <v>20</v>
      </c>
    </row>
    <row r="2" spans="1:13" ht="73.900000000000006" customHeight="1">
      <c r="A2" s="49" t="s">
        <v>207</v>
      </c>
    </row>
    <row r="3" spans="1:13" ht="28.15" customHeight="1">
      <c r="A3" s="50" t="s">
        <v>208</v>
      </c>
      <c r="B3" s="51"/>
      <c r="C3" s="51"/>
      <c r="D3" s="51"/>
      <c r="E3" s="51"/>
      <c r="F3" s="51"/>
      <c r="G3" s="51"/>
      <c r="H3" s="51"/>
      <c r="I3" s="51"/>
      <c r="J3" s="51"/>
      <c r="K3" s="51"/>
      <c r="L3" s="51"/>
      <c r="M3" s="51"/>
    </row>
    <row r="4" spans="1:13" ht="28.15" customHeight="1">
      <c r="A4" s="75" t="s">
        <v>82</v>
      </c>
      <c r="B4" s="75"/>
      <c r="C4" s="75"/>
      <c r="D4" s="75"/>
      <c r="E4" s="75"/>
      <c r="F4" s="75"/>
      <c r="G4" s="75"/>
      <c r="H4" s="75"/>
      <c r="I4" s="75"/>
      <c r="J4" s="75"/>
      <c r="K4" s="75"/>
      <c r="L4" s="75"/>
      <c r="M4" s="75"/>
    </row>
    <row r="5" spans="1:13" ht="28.15" customHeight="1">
      <c r="A5" s="75" t="s">
        <v>83</v>
      </c>
      <c r="B5" s="75"/>
      <c r="C5" s="75"/>
      <c r="D5" s="75"/>
      <c r="E5" s="75"/>
      <c r="F5" s="75"/>
      <c r="G5" s="75"/>
      <c r="H5" s="75"/>
      <c r="I5" s="75"/>
      <c r="J5" s="75"/>
      <c r="K5" s="75"/>
      <c r="L5" s="75"/>
      <c r="M5" s="75"/>
    </row>
    <row r="6" spans="1:13" ht="18.75">
      <c r="A6" s="75" t="s">
        <v>84</v>
      </c>
      <c r="B6" s="75"/>
      <c r="C6" s="75"/>
      <c r="D6" s="75"/>
      <c r="E6" s="75"/>
      <c r="F6" s="75"/>
      <c r="G6" s="75"/>
      <c r="H6" s="75"/>
      <c r="I6" s="75"/>
      <c r="J6" s="75"/>
      <c r="K6" s="75"/>
      <c r="L6" s="75"/>
      <c r="M6" s="75"/>
    </row>
    <row r="7" spans="1:13" ht="18.75">
      <c r="A7" s="75" t="s">
        <v>85</v>
      </c>
      <c r="B7" s="75"/>
      <c r="C7" s="75"/>
      <c r="D7" s="75"/>
      <c r="E7" s="75"/>
      <c r="F7" s="75"/>
      <c r="G7" s="75"/>
      <c r="H7" s="75"/>
      <c r="I7" s="75"/>
      <c r="J7" s="75"/>
      <c r="K7" s="75"/>
      <c r="L7" s="75"/>
      <c r="M7" s="75"/>
    </row>
    <row r="8" spans="1:13" ht="18.75">
      <c r="A8" s="75" t="s">
        <v>86</v>
      </c>
      <c r="B8" s="75"/>
      <c r="C8" s="75"/>
      <c r="D8" s="75"/>
      <c r="E8" s="75"/>
      <c r="F8" s="75"/>
      <c r="G8" s="75"/>
      <c r="H8" s="75"/>
      <c r="I8" s="75"/>
      <c r="J8" s="75"/>
      <c r="K8" s="75"/>
      <c r="L8" s="75"/>
      <c r="M8" s="75"/>
    </row>
    <row r="9" spans="1:13" ht="14.25">
      <c r="A9" s="43"/>
      <c r="B9" s="44"/>
      <c r="C9" s="44"/>
      <c r="D9" s="44"/>
      <c r="E9" s="44"/>
      <c r="F9" s="44"/>
      <c r="G9" s="44"/>
      <c r="H9" s="44"/>
      <c r="I9" s="44"/>
      <c r="J9" s="44"/>
      <c r="K9" s="44"/>
      <c r="L9" s="44"/>
      <c r="M9" s="44"/>
    </row>
    <row r="10" spans="1:13" ht="14.25">
      <c r="A10" s="43"/>
      <c r="B10" s="44"/>
      <c r="C10" s="44"/>
      <c r="D10" s="44"/>
      <c r="E10" s="44"/>
      <c r="F10" s="44"/>
      <c r="G10" s="44"/>
      <c r="H10" s="44"/>
      <c r="I10" s="44"/>
      <c r="J10" s="44"/>
      <c r="K10" s="44"/>
      <c r="L10" s="44"/>
      <c r="M10" s="44"/>
    </row>
    <row r="11" spans="1:13" ht="14.25">
      <c r="A11" s="43"/>
      <c r="B11" s="44"/>
      <c r="C11" s="44"/>
      <c r="D11" s="44"/>
      <c r="E11" s="44"/>
      <c r="F11" s="44"/>
      <c r="G11" s="44"/>
      <c r="H11" s="44"/>
      <c r="I11" s="44"/>
      <c r="J11" s="44"/>
      <c r="K11" s="44"/>
      <c r="L11" s="44"/>
      <c r="M11" s="44"/>
    </row>
    <row r="12" spans="1:13" ht="14.25">
      <c r="A12" s="43"/>
      <c r="B12" s="44"/>
      <c r="C12" s="44"/>
      <c r="D12" s="44"/>
      <c r="E12" s="44"/>
      <c r="F12" s="44"/>
      <c r="G12" s="44"/>
      <c r="H12" s="44"/>
      <c r="I12" s="44"/>
      <c r="J12" s="44"/>
      <c r="K12" s="44"/>
      <c r="L12" s="44"/>
      <c r="M12" s="44"/>
    </row>
    <row r="13" spans="1:13" ht="18.75">
      <c r="A13" s="45"/>
      <c r="B13" s="44"/>
      <c r="C13" s="44"/>
      <c r="D13" s="44"/>
      <c r="E13" s="44"/>
      <c r="F13" s="44"/>
      <c r="G13" s="44"/>
      <c r="H13" s="44"/>
      <c r="I13" s="44"/>
      <c r="J13" s="44"/>
      <c r="K13" s="44"/>
      <c r="L13" s="44"/>
      <c r="M13" s="44"/>
    </row>
    <row r="14" spans="1:13">
      <c r="A14" s="46"/>
      <c r="B14" s="46"/>
      <c r="C14" s="46"/>
      <c r="D14" s="46"/>
      <c r="E14" s="46"/>
      <c r="F14" s="46"/>
      <c r="G14" s="46"/>
      <c r="H14" s="46"/>
      <c r="I14" s="46"/>
      <c r="J14" s="46"/>
      <c r="K14" s="46"/>
      <c r="L14" s="46"/>
      <c r="M14" s="46"/>
    </row>
    <row r="15" spans="1:13" ht="14.25">
      <c r="A15" s="47"/>
      <c r="B15" s="46"/>
      <c r="C15" s="46"/>
      <c r="D15" s="46"/>
      <c r="E15" s="46"/>
      <c r="F15" s="46"/>
      <c r="G15" s="46"/>
      <c r="H15" s="46"/>
      <c r="I15" s="46"/>
      <c r="J15" s="46"/>
      <c r="K15" s="46"/>
      <c r="L15" s="46"/>
      <c r="M15" s="46"/>
    </row>
    <row r="16" spans="1:13">
      <c r="A16" s="46"/>
      <c r="B16" s="46"/>
      <c r="C16" s="46"/>
      <c r="D16" s="46"/>
      <c r="E16" s="46"/>
      <c r="F16" s="46"/>
      <c r="G16" s="46"/>
      <c r="H16" s="46"/>
      <c r="I16" s="46"/>
      <c r="J16" s="46"/>
      <c r="K16" s="46"/>
      <c r="L16" s="46"/>
      <c r="M16" s="46"/>
    </row>
    <row r="17" spans="1:13" ht="18.75">
      <c r="A17" s="50"/>
      <c r="B17" s="51"/>
      <c r="C17" s="51"/>
      <c r="D17" s="51"/>
      <c r="E17" s="51"/>
      <c r="F17" s="51"/>
      <c r="G17" s="51"/>
      <c r="H17" s="51"/>
      <c r="I17" s="51"/>
      <c r="J17" s="51"/>
      <c r="K17" s="51"/>
      <c r="L17" s="51"/>
      <c r="M17" s="51"/>
    </row>
    <row r="18" spans="1:13" ht="18.75">
      <c r="A18" s="50"/>
      <c r="B18" s="51"/>
      <c r="C18" s="51"/>
      <c r="D18" s="51"/>
      <c r="E18" s="51"/>
      <c r="F18" s="51"/>
      <c r="G18" s="51"/>
      <c r="H18" s="51"/>
      <c r="I18" s="51"/>
      <c r="J18" s="51"/>
      <c r="K18" s="51"/>
      <c r="L18" s="51"/>
      <c r="M18" s="51"/>
    </row>
    <row r="19" spans="1:13" ht="18.75">
      <c r="A19" s="75"/>
      <c r="B19" s="75"/>
      <c r="C19" s="75"/>
      <c r="D19" s="75"/>
      <c r="E19" s="75"/>
      <c r="F19" s="75"/>
      <c r="G19" s="75"/>
      <c r="H19" s="75"/>
      <c r="I19" s="75"/>
      <c r="J19" s="75"/>
      <c r="K19" s="75"/>
      <c r="L19" s="75"/>
      <c r="M19" s="75"/>
    </row>
    <row r="20" spans="1:13" ht="18.75">
      <c r="A20" s="75"/>
      <c r="B20" s="75"/>
      <c r="C20" s="75"/>
      <c r="D20" s="75"/>
      <c r="E20" s="75"/>
      <c r="F20" s="75"/>
      <c r="G20" s="75"/>
      <c r="H20" s="75"/>
      <c r="I20" s="75"/>
      <c r="J20" s="75"/>
      <c r="K20" s="75"/>
      <c r="L20" s="75"/>
      <c r="M20" s="75"/>
    </row>
    <row r="21" spans="1:13" ht="18.75">
      <c r="A21" s="75"/>
      <c r="B21" s="75"/>
      <c r="C21" s="75"/>
      <c r="D21" s="75"/>
      <c r="E21" s="75"/>
      <c r="F21" s="75"/>
      <c r="G21" s="75"/>
      <c r="H21" s="75"/>
      <c r="I21" s="75"/>
      <c r="J21" s="75"/>
      <c r="K21" s="75"/>
      <c r="L21" s="75"/>
      <c r="M21" s="75"/>
    </row>
    <row r="22" spans="1:13" ht="18.75">
      <c r="A22" s="75"/>
      <c r="B22" s="75"/>
      <c r="C22" s="75"/>
      <c r="D22" s="75"/>
      <c r="E22" s="75"/>
      <c r="F22" s="75"/>
      <c r="G22" s="75"/>
      <c r="H22" s="75"/>
      <c r="I22" s="75"/>
      <c r="J22" s="75"/>
      <c r="K22" s="75"/>
      <c r="L22" s="75"/>
      <c r="M22" s="75"/>
    </row>
    <row r="23" spans="1:13" ht="18.75">
      <c r="A23" s="75"/>
      <c r="B23" s="75"/>
      <c r="C23" s="75"/>
      <c r="D23" s="75"/>
      <c r="E23" s="75"/>
      <c r="F23" s="75"/>
      <c r="G23" s="75"/>
      <c r="H23" s="75"/>
      <c r="I23" s="75"/>
      <c r="J23" s="75"/>
      <c r="K23" s="75"/>
      <c r="L23" s="75"/>
      <c r="M23" s="75"/>
    </row>
    <row r="24" spans="1:13">
      <c r="A24" s="46"/>
      <c r="B24" s="46"/>
      <c r="C24" s="46"/>
      <c r="D24" s="46"/>
      <c r="E24" s="46"/>
      <c r="F24" s="46"/>
      <c r="G24" s="46"/>
      <c r="H24" s="46"/>
      <c r="I24" s="46"/>
      <c r="J24" s="46"/>
      <c r="K24" s="46"/>
      <c r="L24" s="46"/>
      <c r="M24" s="46"/>
    </row>
    <row r="25" spans="1:13" ht="14.25">
      <c r="A25" s="48"/>
      <c r="B25" s="46"/>
      <c r="C25" s="46"/>
      <c r="D25" s="46"/>
      <c r="E25" s="46"/>
      <c r="F25" s="46"/>
      <c r="G25" s="46"/>
      <c r="H25" s="46"/>
      <c r="I25" s="46"/>
      <c r="J25" s="46"/>
      <c r="K25" s="46"/>
      <c r="L25" s="46"/>
      <c r="M25" s="46"/>
    </row>
    <row r="26" spans="1:13">
      <c r="A26" s="44"/>
      <c r="B26" s="46"/>
      <c r="C26" s="46"/>
      <c r="D26" s="46"/>
      <c r="E26" s="46"/>
      <c r="F26" s="46"/>
      <c r="G26" s="46"/>
      <c r="H26" s="46"/>
      <c r="I26" s="46"/>
      <c r="J26" s="46"/>
      <c r="K26" s="46"/>
      <c r="L26" s="46"/>
      <c r="M26" s="46"/>
    </row>
    <row r="27" spans="1:13">
      <c r="A27" s="46"/>
      <c r="B27" s="46"/>
      <c r="C27" s="46"/>
      <c r="D27" s="46"/>
      <c r="E27" s="46"/>
      <c r="F27" s="46"/>
      <c r="G27" s="46"/>
      <c r="H27" s="46"/>
      <c r="I27" s="46"/>
      <c r="J27" s="46"/>
      <c r="K27" s="46"/>
      <c r="L27" s="46"/>
      <c r="M27" s="46"/>
    </row>
  </sheetData>
  <mergeCells count="10">
    <mergeCell ref="A19:M19"/>
    <mergeCell ref="A20:M20"/>
    <mergeCell ref="A21:M21"/>
    <mergeCell ref="A22:M22"/>
    <mergeCell ref="A23:M23"/>
    <mergeCell ref="A4:M4"/>
    <mergeCell ref="A5:M5"/>
    <mergeCell ref="A6:M6"/>
    <mergeCell ref="A7:M7"/>
    <mergeCell ref="A8:M8"/>
  </mergeCells>
  <phoneticPr fontId="74"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3"/>
  <sheetViews>
    <sheetView workbookViewId="0">
      <pane ySplit="4" topLeftCell="A5" activePane="bottomLeft" state="frozen"/>
      <selection pane="bottomLeft" activeCell="B6" sqref="B6"/>
    </sheetView>
  </sheetViews>
  <sheetFormatPr defaultRowHeight="13.5"/>
  <cols>
    <col min="1" max="1" width="32.875" customWidth="1"/>
    <col min="2" max="2" width="23.25" customWidth="1"/>
    <col min="3" max="3" width="31.125" customWidth="1"/>
    <col min="4" max="4" width="25.75" customWidth="1"/>
  </cols>
  <sheetData>
    <row r="1" spans="1:4" ht="39.4" customHeight="1">
      <c r="A1" s="76" t="s">
        <v>21</v>
      </c>
      <c r="B1" s="76"/>
      <c r="C1" s="76"/>
      <c r="D1" s="76"/>
    </row>
    <row r="2" spans="1:4" ht="28.15" customHeight="1">
      <c r="A2" s="78"/>
      <c r="B2" s="78"/>
      <c r="C2" s="8"/>
      <c r="D2" s="9" t="s">
        <v>22</v>
      </c>
    </row>
    <row r="3" spans="1:4" ht="28.15" customHeight="1">
      <c r="A3" s="77" t="s">
        <v>23</v>
      </c>
      <c r="B3" s="77"/>
      <c r="C3" s="77" t="s">
        <v>24</v>
      </c>
      <c r="D3" s="77"/>
    </row>
    <row r="4" spans="1:4" ht="28.15" customHeight="1">
      <c r="A4" s="10" t="s">
        <v>25</v>
      </c>
      <c r="B4" s="10" t="s">
        <v>26</v>
      </c>
      <c r="C4" s="10" t="s">
        <v>25</v>
      </c>
      <c r="D4" s="10" t="s">
        <v>26</v>
      </c>
    </row>
    <row r="5" spans="1:4" ht="28.15" customHeight="1">
      <c r="A5" s="11" t="s">
        <v>27</v>
      </c>
      <c r="B5" s="12">
        <v>8200200</v>
      </c>
      <c r="C5" s="153" t="s">
        <v>211</v>
      </c>
      <c r="D5" s="12">
        <v>11805100</v>
      </c>
    </row>
    <row r="6" spans="1:4" ht="28.15" customHeight="1">
      <c r="A6" s="11" t="s">
        <v>28</v>
      </c>
      <c r="B6" s="12">
        <v>8200200</v>
      </c>
      <c r="C6" s="153" t="s">
        <v>212</v>
      </c>
      <c r="D6" s="12">
        <v>1248400</v>
      </c>
    </row>
    <row r="7" spans="1:4" ht="28.15" customHeight="1">
      <c r="A7" s="11" t="s">
        <v>29</v>
      </c>
      <c r="B7" s="12"/>
      <c r="C7" s="153" t="s">
        <v>214</v>
      </c>
      <c r="D7" s="12">
        <v>504900</v>
      </c>
    </row>
    <row r="8" spans="1:4" ht="28.15" customHeight="1">
      <c r="A8" s="11" t="s">
        <v>30</v>
      </c>
      <c r="B8" s="12">
        <v>5704800</v>
      </c>
      <c r="C8" s="153" t="s">
        <v>213</v>
      </c>
      <c r="D8" s="12">
        <v>346600</v>
      </c>
    </row>
    <row r="9" spans="1:4" ht="28.15" customHeight="1">
      <c r="A9" s="11" t="s">
        <v>31</v>
      </c>
      <c r="B9" s="12"/>
      <c r="C9" s="11"/>
      <c r="D9" s="12"/>
    </row>
    <row r="10" spans="1:4" ht="28.15" customHeight="1">
      <c r="A10" s="11" t="s">
        <v>32</v>
      </c>
      <c r="B10" s="12"/>
      <c r="C10" s="11"/>
      <c r="D10" s="12"/>
    </row>
    <row r="11" spans="1:4" ht="28.15" customHeight="1">
      <c r="A11" s="11"/>
      <c r="B11" s="12"/>
      <c r="C11" s="11"/>
      <c r="D11" s="12"/>
    </row>
    <row r="12" spans="1:4" ht="28.15" customHeight="1">
      <c r="A12" s="11"/>
      <c r="B12" s="12"/>
      <c r="C12" s="11"/>
      <c r="D12" s="12"/>
    </row>
    <row r="13" spans="1:4" ht="28.15" customHeight="1">
      <c r="A13" s="11" t="s">
        <v>33</v>
      </c>
      <c r="B13" s="12">
        <f>SUM(B6:B12)</f>
        <v>13905000</v>
      </c>
      <c r="C13" s="11" t="s">
        <v>34</v>
      </c>
      <c r="D13" s="12">
        <f>SUM(D5:D12)</f>
        <v>13905000</v>
      </c>
    </row>
  </sheetData>
  <mergeCells count="4">
    <mergeCell ref="A1:D1"/>
    <mergeCell ref="A3:B3"/>
    <mergeCell ref="C3:D3"/>
    <mergeCell ref="A2:B2"/>
  </mergeCells>
  <phoneticPr fontId="74"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workbookViewId="0">
      <pane ySplit="6" topLeftCell="A13" activePane="bottomLeft" state="frozen"/>
      <selection pane="bottomLeft" activeCell="G14" sqref="G14"/>
    </sheetView>
  </sheetViews>
  <sheetFormatPr defaultRowHeight="13.5"/>
  <cols>
    <col min="1" max="1" width="9.125" style="158" customWidth="1"/>
    <col min="2" max="2" width="9.5" style="158" customWidth="1"/>
    <col min="3" max="3" width="7.875" style="158" customWidth="1"/>
    <col min="4" max="4" width="31.625" style="156" customWidth="1"/>
    <col min="5" max="9" width="16.75" customWidth="1"/>
  </cols>
  <sheetData>
    <row r="1" spans="1:9" ht="39.4" customHeight="1">
      <c r="A1" s="82" t="s">
        <v>35</v>
      </c>
      <c r="B1" s="82"/>
      <c r="C1" s="82"/>
      <c r="D1" s="82"/>
      <c r="E1" s="82"/>
      <c r="F1" s="82"/>
      <c r="G1" s="82"/>
      <c r="H1" s="82"/>
      <c r="I1" s="82"/>
    </row>
    <row r="2" spans="1:9" ht="28.15" customHeight="1">
      <c r="A2" s="84"/>
      <c r="B2" s="84"/>
      <c r="C2" s="84"/>
      <c r="D2" s="84"/>
      <c r="E2" s="13"/>
      <c r="F2" s="13"/>
      <c r="G2" s="13"/>
      <c r="H2" s="13"/>
      <c r="I2" s="14" t="s">
        <v>22</v>
      </c>
    </row>
    <row r="3" spans="1:9" ht="28.15" customHeight="1">
      <c r="A3" s="83" t="s">
        <v>36</v>
      </c>
      <c r="B3" s="83"/>
      <c r="C3" s="83"/>
      <c r="D3" s="83"/>
      <c r="E3" s="83" t="s">
        <v>37</v>
      </c>
      <c r="F3" s="83"/>
      <c r="G3" s="83"/>
      <c r="H3" s="83"/>
      <c r="I3" s="83"/>
    </row>
    <row r="4" spans="1:9" ht="28.15" customHeight="1">
      <c r="A4" s="85" t="s">
        <v>38</v>
      </c>
      <c r="B4" s="85"/>
      <c r="C4" s="85"/>
      <c r="D4" s="154" t="s">
        <v>39</v>
      </c>
      <c r="E4" s="83" t="s">
        <v>40</v>
      </c>
      <c r="F4" s="85" t="s">
        <v>41</v>
      </c>
      <c r="G4" s="85" t="s">
        <v>42</v>
      </c>
      <c r="H4" s="83" t="s">
        <v>43</v>
      </c>
      <c r="I4" s="85" t="s">
        <v>44</v>
      </c>
    </row>
    <row r="5" spans="1:9" ht="28.15" customHeight="1">
      <c r="A5" s="65" t="s">
        <v>45</v>
      </c>
      <c r="B5" s="65" t="s">
        <v>46</v>
      </c>
      <c r="C5" s="65" t="s">
        <v>47</v>
      </c>
      <c r="D5" s="154"/>
      <c r="E5" s="83"/>
      <c r="F5" s="85"/>
      <c r="G5" s="85"/>
      <c r="H5" s="83"/>
      <c r="I5" s="85"/>
    </row>
    <row r="6" spans="1:9" ht="28.15" customHeight="1">
      <c r="A6" s="81" t="s">
        <v>48</v>
      </c>
      <c r="B6" s="81"/>
      <c r="C6" s="81"/>
      <c r="D6" s="81"/>
      <c r="E6" s="15">
        <f>E21</f>
        <v>13905000</v>
      </c>
      <c r="F6" s="15">
        <f t="shared" ref="F6:G6" si="0">F21</f>
        <v>8200200</v>
      </c>
      <c r="G6" s="15">
        <f t="shared" si="0"/>
        <v>5704800</v>
      </c>
      <c r="H6" s="15"/>
      <c r="I6" s="15"/>
    </row>
    <row r="7" spans="1:9" ht="28.15" customHeight="1">
      <c r="A7" s="157" t="s">
        <v>87</v>
      </c>
      <c r="B7" s="157"/>
      <c r="C7" s="157"/>
      <c r="D7" s="155" t="s">
        <v>88</v>
      </c>
      <c r="E7" s="15">
        <f>F7+G7</f>
        <v>11805100</v>
      </c>
      <c r="F7" s="15">
        <v>6100300</v>
      </c>
      <c r="G7" s="15">
        <v>5704800</v>
      </c>
      <c r="H7" s="15"/>
      <c r="I7" s="15"/>
    </row>
    <row r="8" spans="1:9" ht="28.15" customHeight="1">
      <c r="A8" s="157"/>
      <c r="B8" s="157" t="s">
        <v>89</v>
      </c>
      <c r="C8" s="157"/>
      <c r="D8" s="155" t="s">
        <v>90</v>
      </c>
      <c r="E8" s="15">
        <f>F8+G8</f>
        <v>11805100</v>
      </c>
      <c r="F8" s="15">
        <v>6100300</v>
      </c>
      <c r="G8" s="15">
        <v>5704800</v>
      </c>
      <c r="H8" s="15"/>
      <c r="I8" s="15"/>
    </row>
    <row r="9" spans="1:9" ht="28.15" customHeight="1">
      <c r="A9" s="157"/>
      <c r="B9" s="157"/>
      <c r="C9" s="157" t="s">
        <v>91</v>
      </c>
      <c r="D9" s="155" t="s">
        <v>92</v>
      </c>
      <c r="E9" s="15">
        <f t="shared" ref="E9:E11" si="1">F9+G9</f>
        <v>11805100</v>
      </c>
      <c r="F9" s="15">
        <v>6100300</v>
      </c>
      <c r="G9" s="15">
        <v>5704800</v>
      </c>
      <c r="H9" s="15"/>
      <c r="I9" s="15"/>
    </row>
    <row r="10" spans="1:9" ht="28.15" customHeight="1">
      <c r="A10" s="157" t="s">
        <v>93</v>
      </c>
      <c r="B10" s="157"/>
      <c r="C10" s="157"/>
      <c r="D10" s="155" t="s">
        <v>94</v>
      </c>
      <c r="E10" s="15">
        <f t="shared" si="1"/>
        <v>1248400</v>
      </c>
      <c r="F10" s="15">
        <f>F11</f>
        <v>1248400</v>
      </c>
      <c r="G10" s="15">
        <f>G11</f>
        <v>0</v>
      </c>
      <c r="H10" s="15"/>
      <c r="I10" s="15"/>
    </row>
    <row r="11" spans="1:9" ht="28.15" customHeight="1">
      <c r="A11" s="157"/>
      <c r="B11" s="157" t="s">
        <v>95</v>
      </c>
      <c r="C11" s="157"/>
      <c r="D11" s="155" t="s">
        <v>96</v>
      </c>
      <c r="E11" s="15">
        <f t="shared" si="1"/>
        <v>1248400</v>
      </c>
      <c r="F11" s="15">
        <f>F12+F13+F14</f>
        <v>1248400</v>
      </c>
      <c r="G11" s="15">
        <f>G12+G13+G14</f>
        <v>0</v>
      </c>
      <c r="H11" s="15"/>
      <c r="I11" s="15"/>
    </row>
    <row r="12" spans="1:9" ht="28.15" customHeight="1">
      <c r="A12" s="157"/>
      <c r="B12" s="157"/>
      <c r="C12" s="157" t="s">
        <v>97</v>
      </c>
      <c r="D12" s="155" t="s">
        <v>98</v>
      </c>
      <c r="E12" s="15">
        <v>94400</v>
      </c>
      <c r="F12" s="15">
        <v>94400</v>
      </c>
      <c r="G12" s="15">
        <v>0</v>
      </c>
      <c r="H12" s="15"/>
      <c r="I12" s="15"/>
    </row>
    <row r="13" spans="1:9" ht="28.15" customHeight="1">
      <c r="A13" s="157"/>
      <c r="B13" s="157"/>
      <c r="C13" s="157" t="s">
        <v>99</v>
      </c>
      <c r="D13" s="155" t="s">
        <v>100</v>
      </c>
      <c r="E13" s="15">
        <v>769300</v>
      </c>
      <c r="F13" s="15">
        <v>769300</v>
      </c>
      <c r="G13" s="15">
        <v>0</v>
      </c>
      <c r="H13" s="15"/>
      <c r="I13" s="15"/>
    </row>
    <row r="14" spans="1:9" ht="28.15" customHeight="1">
      <c r="A14" s="157"/>
      <c r="B14" s="157"/>
      <c r="C14" s="157" t="s">
        <v>101</v>
      </c>
      <c r="D14" s="155" t="s">
        <v>102</v>
      </c>
      <c r="E14" s="15">
        <v>384700</v>
      </c>
      <c r="F14" s="15">
        <v>384700</v>
      </c>
      <c r="G14" s="15">
        <v>0</v>
      </c>
      <c r="H14" s="15"/>
      <c r="I14" s="15"/>
    </row>
    <row r="15" spans="1:9" ht="28.15" customHeight="1">
      <c r="A15" s="157" t="s">
        <v>103</v>
      </c>
      <c r="B15" s="157"/>
      <c r="C15" s="157"/>
      <c r="D15" s="167" t="s">
        <v>214</v>
      </c>
      <c r="E15" s="15">
        <v>504900</v>
      </c>
      <c r="F15" s="15">
        <v>504900</v>
      </c>
      <c r="G15" s="15">
        <v>0</v>
      </c>
      <c r="H15" s="15"/>
      <c r="I15" s="15"/>
    </row>
    <row r="16" spans="1:9" ht="28.15" customHeight="1">
      <c r="A16" s="157"/>
      <c r="B16" s="157" t="s">
        <v>105</v>
      </c>
      <c r="C16" s="157"/>
      <c r="D16" s="155" t="s">
        <v>106</v>
      </c>
      <c r="E16" s="15">
        <v>504900</v>
      </c>
      <c r="F16" s="15">
        <v>504900</v>
      </c>
      <c r="G16" s="15">
        <v>0</v>
      </c>
      <c r="H16" s="15"/>
      <c r="I16" s="15"/>
    </row>
    <row r="17" spans="1:9" ht="28.15" customHeight="1">
      <c r="A17" s="157"/>
      <c r="B17" s="157"/>
      <c r="C17" s="157" t="s">
        <v>107</v>
      </c>
      <c r="D17" s="155" t="s">
        <v>108</v>
      </c>
      <c r="E17" s="15">
        <v>504900</v>
      </c>
      <c r="F17" s="15">
        <v>504900</v>
      </c>
      <c r="G17" s="15">
        <v>0</v>
      </c>
      <c r="H17" s="15"/>
      <c r="I17" s="15"/>
    </row>
    <row r="18" spans="1:9" ht="28.15" customHeight="1">
      <c r="A18" s="157" t="s">
        <v>109</v>
      </c>
      <c r="B18" s="157"/>
      <c r="C18" s="157"/>
      <c r="D18" s="155" t="s">
        <v>110</v>
      </c>
      <c r="E18" s="15">
        <v>346600</v>
      </c>
      <c r="F18" s="15">
        <v>346600</v>
      </c>
      <c r="G18" s="15">
        <v>0</v>
      </c>
      <c r="H18" s="15"/>
      <c r="I18" s="15"/>
    </row>
    <row r="19" spans="1:9" ht="28.15" customHeight="1">
      <c r="A19" s="157"/>
      <c r="B19" s="157" t="s">
        <v>111</v>
      </c>
      <c r="C19" s="157"/>
      <c r="D19" s="155" t="s">
        <v>112</v>
      </c>
      <c r="E19" s="15">
        <v>346600</v>
      </c>
      <c r="F19" s="15">
        <v>346600</v>
      </c>
      <c r="G19" s="15">
        <v>0</v>
      </c>
      <c r="H19" s="15"/>
      <c r="I19" s="15"/>
    </row>
    <row r="20" spans="1:9" ht="28.15" customHeight="1">
      <c r="A20" s="157"/>
      <c r="B20" s="157"/>
      <c r="C20" s="157" t="s">
        <v>113</v>
      </c>
      <c r="D20" s="155" t="s">
        <v>114</v>
      </c>
      <c r="E20" s="15">
        <v>346600</v>
      </c>
      <c r="F20" s="15">
        <v>346600</v>
      </c>
      <c r="G20" s="15"/>
      <c r="H20" s="15"/>
      <c r="I20" s="15"/>
    </row>
    <row r="21" spans="1:9" ht="28.15" customHeight="1">
      <c r="A21" s="157" t="s">
        <v>40</v>
      </c>
      <c r="B21" s="157"/>
      <c r="C21" s="157"/>
      <c r="D21" s="155"/>
      <c r="E21" s="15">
        <f t="shared" ref="E21" si="2">F21+G21</f>
        <v>13905000</v>
      </c>
      <c r="F21" s="15">
        <f>F7+F10+F15+F18</f>
        <v>8200200</v>
      </c>
      <c r="G21" s="15">
        <f>G7+G10+G15+G18</f>
        <v>5704800</v>
      </c>
      <c r="H21" s="53"/>
      <c r="I21" s="53"/>
    </row>
  </sheetData>
  <mergeCells count="12">
    <mergeCell ref="A6:D6"/>
    <mergeCell ref="A1:I1"/>
    <mergeCell ref="A3:D3"/>
    <mergeCell ref="E3:I3"/>
    <mergeCell ref="A2:D2"/>
    <mergeCell ref="A4:C4"/>
    <mergeCell ref="D4:D5"/>
    <mergeCell ref="E4:E5"/>
    <mergeCell ref="F4:F5"/>
    <mergeCell ref="G4:G5"/>
    <mergeCell ref="H4:H5"/>
    <mergeCell ref="I4:I5"/>
  </mergeCells>
  <phoneticPr fontId="74"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1"/>
  <sheetViews>
    <sheetView workbookViewId="0">
      <pane ySplit="6" topLeftCell="A7" activePane="bottomLeft" state="frozen"/>
      <selection pane="bottomLeft" activeCell="G6" sqref="G6"/>
    </sheetView>
  </sheetViews>
  <sheetFormatPr defaultRowHeight="13.5"/>
  <cols>
    <col min="1" max="2" width="7.375" style="158" customWidth="1"/>
    <col min="3" max="3" width="10.25" style="158" customWidth="1"/>
    <col min="4" max="4" width="33.375" style="156" customWidth="1"/>
    <col min="5" max="7" width="20.25" customWidth="1"/>
  </cols>
  <sheetData>
    <row r="1" spans="1:7" ht="38.65" customHeight="1">
      <c r="A1" s="86" t="s">
        <v>49</v>
      </c>
      <c r="B1" s="86"/>
      <c r="C1" s="86"/>
      <c r="D1" s="86"/>
      <c r="E1" s="86"/>
      <c r="F1" s="86"/>
      <c r="G1" s="86"/>
    </row>
    <row r="2" spans="1:7" ht="28.15" customHeight="1">
      <c r="A2" s="89"/>
      <c r="B2" s="90"/>
      <c r="C2" s="90"/>
      <c r="D2" s="90"/>
      <c r="E2" s="16"/>
      <c r="F2" s="87" t="s">
        <v>22</v>
      </c>
      <c r="G2" s="87"/>
    </row>
    <row r="3" spans="1:7" ht="28.15" customHeight="1">
      <c r="A3" s="88" t="s">
        <v>36</v>
      </c>
      <c r="B3" s="88"/>
      <c r="C3" s="88"/>
      <c r="D3" s="88"/>
      <c r="E3" s="88" t="s">
        <v>50</v>
      </c>
      <c r="F3" s="88"/>
      <c r="G3" s="88"/>
    </row>
    <row r="4" spans="1:7" ht="28.15" customHeight="1">
      <c r="A4" s="91" t="s">
        <v>38</v>
      </c>
      <c r="B4" s="91"/>
      <c r="C4" s="91"/>
      <c r="D4" s="163" t="s">
        <v>39</v>
      </c>
      <c r="E4" s="88"/>
      <c r="F4" s="88"/>
      <c r="G4" s="88"/>
    </row>
    <row r="5" spans="1:7" ht="28.15" customHeight="1">
      <c r="A5" s="66" t="s">
        <v>45</v>
      </c>
      <c r="B5" s="66" t="s">
        <v>46</v>
      </c>
      <c r="C5" s="66" t="s">
        <v>47</v>
      </c>
      <c r="D5" s="163"/>
      <c r="E5" s="17" t="s">
        <v>40</v>
      </c>
      <c r="F5" s="17" t="s">
        <v>51</v>
      </c>
      <c r="G5" s="17" t="s">
        <v>52</v>
      </c>
    </row>
    <row r="6" spans="1:7" ht="28.15" customHeight="1">
      <c r="A6" s="92" t="s">
        <v>48</v>
      </c>
      <c r="B6" s="92"/>
      <c r="C6" s="92"/>
      <c r="D6" s="92"/>
      <c r="E6" s="18">
        <f>E21</f>
        <v>13905000</v>
      </c>
      <c r="F6" s="18">
        <f t="shared" ref="F6:G6" si="0">F21</f>
        <v>10858800</v>
      </c>
      <c r="G6" s="18">
        <f t="shared" si="0"/>
        <v>3046200</v>
      </c>
    </row>
    <row r="7" spans="1:7" ht="28.15" customHeight="1">
      <c r="A7" s="159" t="s">
        <v>87</v>
      </c>
      <c r="B7" s="159"/>
      <c r="C7" s="159"/>
      <c r="D7" s="164" t="s">
        <v>88</v>
      </c>
      <c r="E7" s="18">
        <f>F7+G7</f>
        <v>11805100</v>
      </c>
      <c r="F7" s="18">
        <v>8758900</v>
      </c>
      <c r="G7" s="18">
        <v>3046200</v>
      </c>
    </row>
    <row r="8" spans="1:7" ht="28.15" customHeight="1">
      <c r="A8" s="159"/>
      <c r="B8" s="159" t="s">
        <v>89</v>
      </c>
      <c r="C8" s="159"/>
      <c r="D8" s="164" t="s">
        <v>90</v>
      </c>
      <c r="E8" s="18">
        <f t="shared" ref="E8:E21" si="1">F8+G8</f>
        <v>11805100</v>
      </c>
      <c r="F8" s="18">
        <v>8758900</v>
      </c>
      <c r="G8" s="18">
        <v>3046200</v>
      </c>
    </row>
    <row r="9" spans="1:7" ht="28.15" customHeight="1">
      <c r="A9" s="159"/>
      <c r="B9" s="159"/>
      <c r="C9" s="159" t="s">
        <v>91</v>
      </c>
      <c r="D9" s="164" t="s">
        <v>92</v>
      </c>
      <c r="E9" s="18">
        <f t="shared" si="1"/>
        <v>11805100</v>
      </c>
      <c r="F9" s="18">
        <v>8758900</v>
      </c>
      <c r="G9" s="18">
        <v>3046200</v>
      </c>
    </row>
    <row r="10" spans="1:7" ht="28.15" customHeight="1">
      <c r="A10" s="159" t="s">
        <v>93</v>
      </c>
      <c r="B10" s="159"/>
      <c r="C10" s="159"/>
      <c r="D10" s="164" t="s">
        <v>94</v>
      </c>
      <c r="E10" s="18">
        <f t="shared" si="1"/>
        <v>1248400</v>
      </c>
      <c r="F10" s="18">
        <v>1248400</v>
      </c>
      <c r="G10" s="18">
        <v>0</v>
      </c>
    </row>
    <row r="11" spans="1:7" ht="28.15" customHeight="1">
      <c r="A11" s="159"/>
      <c r="B11" s="159" t="s">
        <v>95</v>
      </c>
      <c r="C11" s="159"/>
      <c r="D11" s="164" t="s">
        <v>96</v>
      </c>
      <c r="E11" s="18">
        <f t="shared" si="1"/>
        <v>1248400</v>
      </c>
      <c r="F11" s="18">
        <v>1248400</v>
      </c>
      <c r="G11" s="18">
        <v>0</v>
      </c>
    </row>
    <row r="12" spans="1:7" ht="28.15" customHeight="1">
      <c r="A12" s="159"/>
      <c r="B12" s="159"/>
      <c r="C12" s="159" t="s">
        <v>97</v>
      </c>
      <c r="D12" s="164" t="s">
        <v>98</v>
      </c>
      <c r="E12" s="18">
        <f t="shared" si="1"/>
        <v>94400</v>
      </c>
      <c r="F12" s="18">
        <v>94400</v>
      </c>
      <c r="G12" s="18">
        <v>0</v>
      </c>
    </row>
    <row r="13" spans="1:7" ht="28.15" customHeight="1">
      <c r="A13" s="159"/>
      <c r="B13" s="159"/>
      <c r="C13" s="159" t="s">
        <v>99</v>
      </c>
      <c r="D13" s="164" t="s">
        <v>100</v>
      </c>
      <c r="E13" s="18">
        <f t="shared" si="1"/>
        <v>769300</v>
      </c>
      <c r="F13" s="18">
        <v>769300</v>
      </c>
      <c r="G13" s="18">
        <v>0</v>
      </c>
    </row>
    <row r="14" spans="1:7" ht="28.15" customHeight="1">
      <c r="A14" s="159"/>
      <c r="B14" s="159"/>
      <c r="C14" s="159" t="s">
        <v>101</v>
      </c>
      <c r="D14" s="164" t="s">
        <v>102</v>
      </c>
      <c r="E14" s="18">
        <f t="shared" si="1"/>
        <v>384700</v>
      </c>
      <c r="F14" s="18">
        <v>384700</v>
      </c>
      <c r="G14" s="18">
        <v>0</v>
      </c>
    </row>
    <row r="15" spans="1:7" ht="28.15" customHeight="1">
      <c r="A15" s="159" t="s">
        <v>103</v>
      </c>
      <c r="B15" s="159"/>
      <c r="C15" s="159"/>
      <c r="D15" s="164" t="s">
        <v>104</v>
      </c>
      <c r="E15" s="18">
        <f t="shared" si="1"/>
        <v>504900</v>
      </c>
      <c r="F15" s="18">
        <v>504900</v>
      </c>
      <c r="G15" s="18">
        <v>0</v>
      </c>
    </row>
    <row r="16" spans="1:7" ht="28.15" customHeight="1">
      <c r="A16" s="159"/>
      <c r="B16" s="159" t="s">
        <v>105</v>
      </c>
      <c r="C16" s="159"/>
      <c r="D16" s="164" t="s">
        <v>106</v>
      </c>
      <c r="E16" s="18">
        <f t="shared" si="1"/>
        <v>504900</v>
      </c>
      <c r="F16" s="18">
        <v>504900</v>
      </c>
      <c r="G16" s="18">
        <v>0</v>
      </c>
    </row>
    <row r="17" spans="1:7" ht="28.15" customHeight="1">
      <c r="A17" s="159"/>
      <c r="B17" s="159"/>
      <c r="C17" s="159" t="s">
        <v>107</v>
      </c>
      <c r="D17" s="164" t="s">
        <v>108</v>
      </c>
      <c r="E17" s="18">
        <f t="shared" si="1"/>
        <v>504900</v>
      </c>
      <c r="F17" s="18">
        <v>504900</v>
      </c>
      <c r="G17" s="18">
        <v>0</v>
      </c>
    </row>
    <row r="18" spans="1:7" ht="28.15" customHeight="1">
      <c r="A18" s="159" t="s">
        <v>109</v>
      </c>
      <c r="B18" s="159"/>
      <c r="C18" s="159"/>
      <c r="D18" s="164" t="s">
        <v>110</v>
      </c>
      <c r="E18" s="18">
        <f t="shared" si="1"/>
        <v>346600</v>
      </c>
      <c r="F18" s="18">
        <v>346600</v>
      </c>
      <c r="G18" s="18">
        <v>0</v>
      </c>
    </row>
    <row r="19" spans="1:7" ht="28.15" customHeight="1">
      <c r="A19" s="159"/>
      <c r="B19" s="159" t="s">
        <v>111</v>
      </c>
      <c r="C19" s="159"/>
      <c r="D19" s="164" t="s">
        <v>112</v>
      </c>
      <c r="E19" s="18">
        <f t="shared" si="1"/>
        <v>346600</v>
      </c>
      <c r="F19" s="18">
        <v>346600</v>
      </c>
      <c r="G19" s="18">
        <v>0</v>
      </c>
    </row>
    <row r="20" spans="1:7" ht="28.15" customHeight="1">
      <c r="A20" s="159"/>
      <c r="B20" s="159"/>
      <c r="C20" s="159" t="s">
        <v>113</v>
      </c>
      <c r="D20" s="164" t="s">
        <v>114</v>
      </c>
      <c r="E20" s="18">
        <f t="shared" si="1"/>
        <v>346600</v>
      </c>
      <c r="F20" s="18">
        <v>346600</v>
      </c>
      <c r="G20" s="18">
        <v>0</v>
      </c>
    </row>
    <row r="21" spans="1:7" ht="28.15" customHeight="1">
      <c r="A21" s="160" t="s">
        <v>40</v>
      </c>
      <c r="B21" s="161"/>
      <c r="C21" s="161"/>
      <c r="D21" s="162"/>
      <c r="E21" s="18">
        <f t="shared" si="1"/>
        <v>13905000</v>
      </c>
      <c r="F21" s="18">
        <f>F7+F10+F15+F18</f>
        <v>10858800</v>
      </c>
      <c r="G21" s="18">
        <v>3046200</v>
      </c>
    </row>
  </sheetData>
  <mergeCells count="10">
    <mergeCell ref="A21:D21"/>
    <mergeCell ref="E4:G4"/>
    <mergeCell ref="A4:C4"/>
    <mergeCell ref="D4:D5"/>
    <mergeCell ref="A6:D6"/>
    <mergeCell ref="A1:G1"/>
    <mergeCell ref="F2:G2"/>
    <mergeCell ref="E3:G3"/>
    <mergeCell ref="A2:D2"/>
    <mergeCell ref="A3:D3"/>
  </mergeCells>
  <phoneticPr fontId="74"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
  <sheetViews>
    <sheetView workbookViewId="0">
      <pane ySplit="4" topLeftCell="A5" activePane="bottomLeft" state="frozen"/>
      <selection pane="bottomLeft" activeCell="E19" sqref="E19"/>
    </sheetView>
  </sheetViews>
  <sheetFormatPr defaultRowHeight="13.5"/>
  <cols>
    <col min="1" max="1" width="28.5" customWidth="1"/>
    <col min="2" max="2" width="19.5" customWidth="1"/>
    <col min="3" max="3" width="31.75" style="156" customWidth="1"/>
    <col min="4" max="4" width="18.875" customWidth="1"/>
    <col min="5" max="5" width="25.5" customWidth="1"/>
    <col min="6" max="6" width="19.25" customWidth="1"/>
  </cols>
  <sheetData>
    <row r="1" spans="1:6" ht="39.4" customHeight="1">
      <c r="A1" s="93" t="s">
        <v>53</v>
      </c>
      <c r="B1" s="93"/>
      <c r="C1" s="93"/>
      <c r="D1" s="93"/>
      <c r="E1" s="93"/>
      <c r="F1" s="93"/>
    </row>
    <row r="2" spans="1:6" ht="28.15" customHeight="1">
      <c r="A2" s="95"/>
      <c r="B2" s="95"/>
      <c r="C2" s="165"/>
      <c r="D2" s="19"/>
      <c r="E2" s="19"/>
      <c r="F2" s="20" t="s">
        <v>22</v>
      </c>
    </row>
    <row r="3" spans="1:6" ht="28.15" customHeight="1">
      <c r="A3" s="94" t="s">
        <v>41</v>
      </c>
      <c r="B3" s="94"/>
      <c r="C3" s="94" t="s">
        <v>54</v>
      </c>
      <c r="D3" s="94"/>
      <c r="E3" s="94"/>
      <c r="F3" s="94"/>
    </row>
    <row r="4" spans="1:6" ht="28.15" customHeight="1">
      <c r="A4" s="21" t="s">
        <v>25</v>
      </c>
      <c r="B4" s="21" t="s">
        <v>26</v>
      </c>
      <c r="C4" s="67" t="s">
        <v>25</v>
      </c>
      <c r="D4" s="21" t="s">
        <v>40</v>
      </c>
      <c r="E4" s="22" t="s">
        <v>55</v>
      </c>
      <c r="F4" s="21" t="s">
        <v>56</v>
      </c>
    </row>
    <row r="5" spans="1:6" ht="28.15" customHeight="1">
      <c r="A5" s="23" t="s">
        <v>57</v>
      </c>
      <c r="B5" s="24">
        <v>8200200</v>
      </c>
      <c r="C5" s="167" t="s">
        <v>211</v>
      </c>
      <c r="D5" s="24">
        <v>6100300</v>
      </c>
      <c r="E5" s="24">
        <v>6100300</v>
      </c>
      <c r="F5" s="24"/>
    </row>
    <row r="6" spans="1:6" ht="28.15" customHeight="1">
      <c r="A6" s="23" t="s">
        <v>58</v>
      </c>
      <c r="B6" s="24">
        <v>0</v>
      </c>
      <c r="C6" s="167" t="s">
        <v>212</v>
      </c>
      <c r="D6" s="24">
        <v>1248400</v>
      </c>
      <c r="E6" s="24">
        <v>1248400</v>
      </c>
      <c r="F6" s="24"/>
    </row>
    <row r="7" spans="1:6" ht="28.15" customHeight="1">
      <c r="A7" s="23"/>
      <c r="B7" s="24"/>
      <c r="C7" s="167" t="s">
        <v>214</v>
      </c>
      <c r="D7" s="24">
        <v>504900</v>
      </c>
      <c r="E7" s="24">
        <v>504900</v>
      </c>
      <c r="F7" s="24"/>
    </row>
    <row r="8" spans="1:6" ht="28.15" customHeight="1">
      <c r="A8" s="23"/>
      <c r="B8" s="24"/>
      <c r="C8" s="167" t="s">
        <v>213</v>
      </c>
      <c r="D8" s="24">
        <v>346600</v>
      </c>
      <c r="E8" s="24">
        <v>346600</v>
      </c>
      <c r="F8" s="24"/>
    </row>
    <row r="9" spans="1:6" ht="28.15" customHeight="1">
      <c r="A9" s="25"/>
      <c r="B9" s="24"/>
      <c r="C9" s="166"/>
      <c r="D9" s="24"/>
      <c r="E9" s="24"/>
      <c r="F9" s="24"/>
    </row>
    <row r="10" spans="1:6" ht="28.15" customHeight="1">
      <c r="A10" s="23" t="s">
        <v>33</v>
      </c>
      <c r="B10" s="24">
        <f>SUM(B5:B9)</f>
        <v>8200200</v>
      </c>
      <c r="C10" s="23" t="s">
        <v>34</v>
      </c>
      <c r="D10" s="24">
        <f>SUM(D5:D9)</f>
        <v>8200200</v>
      </c>
      <c r="E10" s="24">
        <f>SUM(E5:E9)</f>
        <v>8200200</v>
      </c>
      <c r="F10" s="24"/>
    </row>
  </sheetData>
  <mergeCells count="4">
    <mergeCell ref="A1:F1"/>
    <mergeCell ref="A3:B3"/>
    <mergeCell ref="C3:F3"/>
    <mergeCell ref="A2:B2"/>
  </mergeCells>
  <phoneticPr fontId="74"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1"/>
  <sheetViews>
    <sheetView workbookViewId="0">
      <pane ySplit="6" topLeftCell="A7" activePane="bottomLeft" state="frozen"/>
      <selection pane="bottomLeft" activeCell="E7" sqref="E7"/>
    </sheetView>
  </sheetViews>
  <sheetFormatPr defaultRowHeight="13.5"/>
  <cols>
    <col min="1" max="1" width="8.5" customWidth="1"/>
    <col min="2" max="2" width="6.375" customWidth="1"/>
    <col min="3" max="3" width="10.125" customWidth="1"/>
    <col min="4" max="4" width="35.5" customWidth="1"/>
    <col min="5" max="7" width="19.375" customWidth="1"/>
  </cols>
  <sheetData>
    <row r="1" spans="1:7" ht="39.4" customHeight="1">
      <c r="A1" s="96" t="s">
        <v>59</v>
      </c>
      <c r="B1" s="96"/>
      <c r="C1" s="96"/>
      <c r="D1" s="96"/>
      <c r="E1" s="96"/>
      <c r="F1" s="96"/>
      <c r="G1" s="96"/>
    </row>
    <row r="2" spans="1:7" ht="28.15" customHeight="1">
      <c r="A2" s="99"/>
      <c r="B2" s="99"/>
      <c r="C2" s="99"/>
      <c r="D2" s="99"/>
      <c r="E2" s="97"/>
      <c r="F2" s="97"/>
      <c r="G2" s="26" t="s">
        <v>22</v>
      </c>
    </row>
    <row r="3" spans="1:7" ht="25.15" customHeight="1">
      <c r="A3" s="100" t="s">
        <v>36</v>
      </c>
      <c r="B3" s="100"/>
      <c r="C3" s="100"/>
      <c r="D3" s="100"/>
      <c r="E3" s="101" t="s">
        <v>60</v>
      </c>
      <c r="F3" s="101"/>
      <c r="G3" s="101"/>
    </row>
    <row r="4" spans="1:7" ht="25.15" customHeight="1">
      <c r="A4" s="100" t="s">
        <v>38</v>
      </c>
      <c r="B4" s="100"/>
      <c r="C4" s="100"/>
      <c r="D4" s="101" t="s">
        <v>39</v>
      </c>
      <c r="E4" s="101" t="s">
        <v>40</v>
      </c>
      <c r="F4" s="101" t="s">
        <v>51</v>
      </c>
      <c r="G4" s="101" t="s">
        <v>52</v>
      </c>
    </row>
    <row r="5" spans="1:7" ht="25.15" customHeight="1">
      <c r="A5" s="27" t="s">
        <v>45</v>
      </c>
      <c r="B5" s="27" t="s">
        <v>46</v>
      </c>
      <c r="C5" s="28" t="s">
        <v>47</v>
      </c>
      <c r="D5" s="101"/>
      <c r="E5" s="101"/>
      <c r="F5" s="101"/>
      <c r="G5" s="101"/>
    </row>
    <row r="6" spans="1:7" ht="25.15" customHeight="1">
      <c r="A6" s="98" t="s">
        <v>48</v>
      </c>
      <c r="B6" s="98"/>
      <c r="C6" s="98"/>
      <c r="D6" s="98"/>
      <c r="E6" s="29">
        <f>E21</f>
        <v>8200200</v>
      </c>
      <c r="F6" s="29">
        <f>F21</f>
        <v>8200200</v>
      </c>
      <c r="G6" s="29"/>
    </row>
    <row r="7" spans="1:7" ht="25.15" customHeight="1">
      <c r="A7" s="52" t="s">
        <v>87</v>
      </c>
      <c r="B7" s="52"/>
      <c r="C7" s="52"/>
      <c r="D7" s="52" t="s">
        <v>88</v>
      </c>
      <c r="E7" s="29">
        <v>6100300</v>
      </c>
      <c r="F7" s="29">
        <v>6100300</v>
      </c>
      <c r="G7" s="53"/>
    </row>
    <row r="8" spans="1:7" ht="25.15" customHeight="1">
      <c r="A8" s="52"/>
      <c r="B8" s="52" t="s">
        <v>89</v>
      </c>
      <c r="C8" s="52"/>
      <c r="D8" s="52" t="s">
        <v>90</v>
      </c>
      <c r="E8" s="29">
        <v>6100300</v>
      </c>
      <c r="F8" s="29">
        <v>6100300</v>
      </c>
      <c r="G8" s="53"/>
    </row>
    <row r="9" spans="1:7" ht="25.15" customHeight="1">
      <c r="A9" s="52"/>
      <c r="B9" s="52"/>
      <c r="C9" s="52" t="s">
        <v>91</v>
      </c>
      <c r="D9" s="52" t="s">
        <v>92</v>
      </c>
      <c r="E9" s="29">
        <v>6100300</v>
      </c>
      <c r="F9" s="29">
        <v>6100300</v>
      </c>
      <c r="G9" s="53"/>
    </row>
    <row r="10" spans="1:7" ht="25.15" customHeight="1">
      <c r="A10" s="52" t="s">
        <v>93</v>
      </c>
      <c r="B10" s="52"/>
      <c r="C10" s="52"/>
      <c r="D10" s="52" t="s">
        <v>94</v>
      </c>
      <c r="E10" s="29">
        <v>1248400</v>
      </c>
      <c r="F10" s="29">
        <v>1248400</v>
      </c>
      <c r="G10" s="53"/>
    </row>
    <row r="11" spans="1:7" ht="25.15" customHeight="1">
      <c r="A11" s="52"/>
      <c r="B11" s="52" t="s">
        <v>95</v>
      </c>
      <c r="C11" s="52"/>
      <c r="D11" s="52" t="s">
        <v>96</v>
      </c>
      <c r="E11" s="29">
        <v>1248400</v>
      </c>
      <c r="F11" s="29">
        <v>1248400</v>
      </c>
      <c r="G11" s="53"/>
    </row>
    <row r="12" spans="1:7" ht="25.15" customHeight="1">
      <c r="A12" s="79"/>
      <c r="B12" s="79"/>
      <c r="C12" s="52" t="s">
        <v>97</v>
      </c>
      <c r="D12" s="52" t="s">
        <v>98</v>
      </c>
      <c r="E12" s="29">
        <v>94400</v>
      </c>
      <c r="F12" s="29">
        <v>94400</v>
      </c>
      <c r="G12" s="53"/>
    </row>
    <row r="13" spans="1:7" ht="25.15" customHeight="1">
      <c r="A13" s="79"/>
      <c r="B13" s="79"/>
      <c r="C13" s="52" t="s">
        <v>99</v>
      </c>
      <c r="D13" s="52" t="s">
        <v>100</v>
      </c>
      <c r="E13" s="29">
        <v>769300</v>
      </c>
      <c r="F13" s="29">
        <v>769300</v>
      </c>
      <c r="G13" s="53"/>
    </row>
    <row r="14" spans="1:7" ht="25.15" customHeight="1">
      <c r="A14" s="79"/>
      <c r="B14" s="79"/>
      <c r="C14" s="52" t="s">
        <v>101</v>
      </c>
      <c r="D14" s="52" t="s">
        <v>102</v>
      </c>
      <c r="E14" s="29">
        <v>384700</v>
      </c>
      <c r="F14" s="29">
        <v>384700</v>
      </c>
      <c r="G14" s="53"/>
    </row>
    <row r="15" spans="1:7" ht="25.15" customHeight="1">
      <c r="A15" s="52" t="s">
        <v>103</v>
      </c>
      <c r="B15" s="52"/>
      <c r="C15" s="52"/>
      <c r="D15" s="52" t="s">
        <v>104</v>
      </c>
      <c r="E15" s="29">
        <v>504900</v>
      </c>
      <c r="F15" s="29">
        <v>504900</v>
      </c>
      <c r="G15" s="53"/>
    </row>
    <row r="16" spans="1:7" ht="25.15" customHeight="1">
      <c r="A16" s="52"/>
      <c r="B16" s="52" t="s">
        <v>105</v>
      </c>
      <c r="C16" s="52"/>
      <c r="D16" s="52" t="s">
        <v>106</v>
      </c>
      <c r="E16" s="29">
        <v>504900</v>
      </c>
      <c r="F16" s="29">
        <v>504900</v>
      </c>
      <c r="G16" s="53"/>
    </row>
    <row r="17" spans="1:7" ht="25.15" customHeight="1">
      <c r="A17" s="52"/>
      <c r="B17" s="52"/>
      <c r="C17" s="52" t="s">
        <v>107</v>
      </c>
      <c r="D17" s="52" t="s">
        <v>108</v>
      </c>
      <c r="E17" s="29">
        <v>504900</v>
      </c>
      <c r="F17" s="29">
        <v>504900</v>
      </c>
      <c r="G17" s="53"/>
    </row>
    <row r="18" spans="1:7" ht="25.15" customHeight="1">
      <c r="A18" s="52" t="s">
        <v>109</v>
      </c>
      <c r="B18" s="52"/>
      <c r="C18" s="52"/>
      <c r="D18" s="52" t="s">
        <v>110</v>
      </c>
      <c r="E18" s="29">
        <v>346600</v>
      </c>
      <c r="F18" s="29">
        <v>346600</v>
      </c>
      <c r="G18" s="53"/>
    </row>
    <row r="19" spans="1:7" ht="25.15" customHeight="1">
      <c r="A19" s="52"/>
      <c r="B19" s="52" t="s">
        <v>111</v>
      </c>
      <c r="C19" s="52"/>
      <c r="D19" s="52" t="s">
        <v>112</v>
      </c>
      <c r="E19" s="29">
        <v>346600</v>
      </c>
      <c r="F19" s="29">
        <v>346600</v>
      </c>
      <c r="G19" s="53"/>
    </row>
    <row r="20" spans="1:7" ht="25.15" customHeight="1">
      <c r="A20" s="52"/>
      <c r="B20" s="52"/>
      <c r="C20" s="52" t="s">
        <v>113</v>
      </c>
      <c r="D20" s="52" t="s">
        <v>114</v>
      </c>
      <c r="E20" s="29">
        <v>346600</v>
      </c>
      <c r="F20" s="29">
        <v>346600</v>
      </c>
      <c r="G20" s="53"/>
    </row>
    <row r="21" spans="1:7" ht="25.15" customHeight="1">
      <c r="A21" s="80" t="s">
        <v>40</v>
      </c>
      <c r="B21" s="80"/>
      <c r="C21" s="80"/>
      <c r="D21" s="80"/>
      <c r="E21" s="29">
        <f>E7+E10+E15+E18</f>
        <v>8200200</v>
      </c>
      <c r="F21" s="29">
        <f>F7+F10+F15+F18</f>
        <v>8200200</v>
      </c>
      <c r="G21" s="53"/>
    </row>
  </sheetData>
  <mergeCells count="14">
    <mergeCell ref="A12:A14"/>
    <mergeCell ref="B12:B14"/>
    <mergeCell ref="A21:D21"/>
    <mergeCell ref="A1:G1"/>
    <mergeCell ref="E2:F2"/>
    <mergeCell ref="A6:D6"/>
    <mergeCell ref="A2:D2"/>
    <mergeCell ref="A4:C4"/>
    <mergeCell ref="D4:D5"/>
    <mergeCell ref="A3:D3"/>
    <mergeCell ref="E4:E5"/>
    <mergeCell ref="G4:G5"/>
    <mergeCell ref="F4:F5"/>
    <mergeCell ref="E3:G3"/>
  </mergeCells>
  <phoneticPr fontId="74" type="noConversion"/>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1"/>
  <sheetViews>
    <sheetView workbookViewId="0">
      <pane ySplit="6" topLeftCell="A7" activePane="bottomLeft" state="frozen"/>
      <selection pane="bottomLeft" activeCell="F21" sqref="F21"/>
    </sheetView>
  </sheetViews>
  <sheetFormatPr defaultRowHeight="13.5"/>
  <cols>
    <col min="1" max="1" width="8.5" customWidth="1"/>
    <col min="2" max="3" width="6.375" customWidth="1"/>
    <col min="4" max="4" width="42.375" customWidth="1"/>
    <col min="5" max="7" width="19.375" customWidth="1"/>
  </cols>
  <sheetData>
    <row r="1" spans="1:7" ht="39.4" customHeight="1">
      <c r="A1" s="102" t="s">
        <v>61</v>
      </c>
      <c r="B1" s="102"/>
      <c r="C1" s="102"/>
      <c r="D1" s="102"/>
      <c r="E1" s="102"/>
      <c r="F1" s="102"/>
      <c r="G1" s="102"/>
    </row>
    <row r="2" spans="1:7" ht="28.15" customHeight="1">
      <c r="A2" s="105"/>
      <c r="B2" s="105"/>
      <c r="C2" s="105"/>
      <c r="D2" s="105"/>
      <c r="E2" s="103"/>
      <c r="F2" s="103"/>
      <c r="G2" s="30" t="s">
        <v>22</v>
      </c>
    </row>
    <row r="3" spans="1:7" ht="25.15" customHeight="1">
      <c r="A3" s="106" t="s">
        <v>36</v>
      </c>
      <c r="B3" s="106"/>
      <c r="C3" s="106"/>
      <c r="D3" s="106"/>
      <c r="E3" s="107" t="s">
        <v>62</v>
      </c>
      <c r="F3" s="107"/>
      <c r="G3" s="107"/>
    </row>
    <row r="4" spans="1:7" ht="25.15" customHeight="1">
      <c r="A4" s="106" t="s">
        <v>38</v>
      </c>
      <c r="B4" s="106"/>
      <c r="C4" s="106"/>
      <c r="D4" s="107" t="s">
        <v>39</v>
      </c>
      <c r="E4" s="107" t="s">
        <v>40</v>
      </c>
      <c r="F4" s="107" t="s">
        <v>51</v>
      </c>
      <c r="G4" s="107" t="s">
        <v>52</v>
      </c>
    </row>
    <row r="5" spans="1:7" ht="25.15" customHeight="1">
      <c r="A5" s="31" t="s">
        <v>45</v>
      </c>
      <c r="B5" s="31" t="s">
        <v>46</v>
      </c>
      <c r="C5" s="32" t="s">
        <v>47</v>
      </c>
      <c r="D5" s="107"/>
      <c r="E5" s="107"/>
      <c r="F5" s="107"/>
      <c r="G5" s="107"/>
    </row>
    <row r="6" spans="1:7" ht="25.15" customHeight="1">
      <c r="A6" s="104" t="s">
        <v>48</v>
      </c>
      <c r="B6" s="104"/>
      <c r="C6" s="104"/>
      <c r="D6" s="104"/>
      <c r="E6" s="33"/>
      <c r="F6" s="33"/>
      <c r="G6" s="33"/>
    </row>
    <row r="7" spans="1:7">
      <c r="A7" s="34"/>
      <c r="B7" s="34"/>
      <c r="C7" s="34"/>
      <c r="D7" s="35"/>
      <c r="E7" s="33"/>
      <c r="F7" s="33"/>
      <c r="G7" s="33"/>
    </row>
    <row r="8" spans="1:7" ht="25.15" customHeight="1">
      <c r="A8" s="34"/>
      <c r="B8" s="34"/>
      <c r="C8" s="34"/>
      <c r="D8" s="35"/>
      <c r="E8" s="33"/>
      <c r="F8" s="33"/>
      <c r="G8" s="33"/>
    </row>
    <row r="9" spans="1:7" ht="25.15" customHeight="1">
      <c r="A9" s="34"/>
      <c r="B9" s="34"/>
      <c r="C9" s="34"/>
      <c r="D9" s="35"/>
      <c r="E9" s="33"/>
      <c r="F9" s="33"/>
      <c r="G9" s="33"/>
    </row>
    <row r="11" spans="1:7">
      <c r="A11" t="s">
        <v>210</v>
      </c>
    </row>
  </sheetData>
  <mergeCells count="11">
    <mergeCell ref="A1:G1"/>
    <mergeCell ref="E2:F2"/>
    <mergeCell ref="A6:D6"/>
    <mergeCell ref="A2:D2"/>
    <mergeCell ref="A4:C4"/>
    <mergeCell ref="D4:D5"/>
    <mergeCell ref="A3:D3"/>
    <mergeCell ref="E4:E5"/>
    <mergeCell ref="G4:G5"/>
    <mergeCell ref="F4:F5"/>
    <mergeCell ref="E3:G3"/>
  </mergeCells>
  <phoneticPr fontId="74" type="noConversion"/>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1"/>
  <sheetViews>
    <sheetView workbookViewId="0">
      <pane ySplit="6" topLeftCell="A10" activePane="bottomLeft" state="frozen"/>
      <selection pane="bottomLeft" activeCell="K16" sqref="K16"/>
    </sheetView>
  </sheetViews>
  <sheetFormatPr defaultRowHeight="13.5"/>
  <cols>
    <col min="1" max="1" width="7.75" style="158" customWidth="1"/>
    <col min="2" max="2" width="7.5" style="158" customWidth="1"/>
    <col min="3" max="3" width="42.375" style="156" customWidth="1"/>
    <col min="4" max="6" width="19.375" customWidth="1"/>
  </cols>
  <sheetData>
    <row r="1" spans="1:6" ht="39.4" customHeight="1">
      <c r="A1" s="108" t="s">
        <v>63</v>
      </c>
      <c r="B1" s="108"/>
      <c r="C1" s="108"/>
      <c r="D1" s="108"/>
      <c r="E1" s="108"/>
      <c r="F1" s="108"/>
    </row>
    <row r="2" spans="1:6" ht="28.15" customHeight="1">
      <c r="A2" s="110"/>
      <c r="B2" s="110"/>
      <c r="C2" s="110"/>
      <c r="D2" s="109"/>
      <c r="E2" s="109"/>
      <c r="F2" s="36" t="s">
        <v>22</v>
      </c>
    </row>
    <row r="3" spans="1:6" ht="25.15" customHeight="1">
      <c r="A3" s="113" t="s">
        <v>36</v>
      </c>
      <c r="B3" s="113"/>
      <c r="C3" s="113"/>
      <c r="D3" s="112" t="s">
        <v>64</v>
      </c>
      <c r="E3" s="112"/>
      <c r="F3" s="112"/>
    </row>
    <row r="4" spans="1:6" ht="37.9" customHeight="1">
      <c r="A4" s="111" t="s">
        <v>65</v>
      </c>
      <c r="B4" s="111"/>
      <c r="C4" s="168" t="s">
        <v>66</v>
      </c>
      <c r="D4" s="112" t="s">
        <v>40</v>
      </c>
      <c r="E4" s="112" t="s">
        <v>67</v>
      </c>
      <c r="F4" s="112" t="s">
        <v>68</v>
      </c>
    </row>
    <row r="5" spans="1:6" ht="25.15" customHeight="1">
      <c r="A5" s="69" t="s">
        <v>45</v>
      </c>
      <c r="B5" s="68" t="s">
        <v>46</v>
      </c>
      <c r="C5" s="168"/>
      <c r="D5" s="112"/>
      <c r="E5" s="112"/>
      <c r="F5" s="112"/>
    </row>
    <row r="6" spans="1:6" ht="25.15" customHeight="1">
      <c r="A6" s="114" t="s">
        <v>48</v>
      </c>
      <c r="B6" s="114"/>
      <c r="C6" s="114"/>
      <c r="D6" s="37">
        <v>8200200</v>
      </c>
      <c r="E6" s="37">
        <v>7168000</v>
      </c>
      <c r="F6" s="37">
        <v>1032200</v>
      </c>
    </row>
    <row r="7" spans="1:6" ht="25.15" customHeight="1">
      <c r="A7" s="170" t="s">
        <v>115</v>
      </c>
      <c r="B7" s="170"/>
      <c r="C7" s="169" t="s">
        <v>116</v>
      </c>
      <c r="D7" s="37">
        <f>D8+D9+D10+D11+D12+D13+D14+D15</f>
        <v>7060300</v>
      </c>
      <c r="E7" s="37">
        <f>E8+E9+E10+E11+E12+E13+E14+E15</f>
        <v>7060300</v>
      </c>
      <c r="F7" s="37">
        <v>0</v>
      </c>
    </row>
    <row r="8" spans="1:6" ht="25.15" customHeight="1">
      <c r="A8" s="170"/>
      <c r="B8" s="170" t="s">
        <v>117</v>
      </c>
      <c r="C8" s="169" t="s">
        <v>118</v>
      </c>
      <c r="D8" s="37">
        <v>1348000</v>
      </c>
      <c r="E8" s="37">
        <v>1348000</v>
      </c>
      <c r="F8" s="37">
        <v>0</v>
      </c>
    </row>
    <row r="9" spans="1:6" ht="25.15" customHeight="1">
      <c r="A9" s="170"/>
      <c r="B9" s="170" t="s">
        <v>119</v>
      </c>
      <c r="C9" s="169" t="s">
        <v>120</v>
      </c>
      <c r="D9" s="37">
        <v>3602800</v>
      </c>
      <c r="E9" s="37">
        <v>3602800</v>
      </c>
      <c r="F9" s="37">
        <v>0</v>
      </c>
    </row>
    <row r="10" spans="1:6" ht="25.15" customHeight="1">
      <c r="A10" s="170"/>
      <c r="B10" s="170" t="s">
        <v>121</v>
      </c>
      <c r="C10" s="169" t="s">
        <v>122</v>
      </c>
      <c r="D10" s="37">
        <v>769300</v>
      </c>
      <c r="E10" s="37">
        <v>769300</v>
      </c>
      <c r="F10" s="37">
        <v>0</v>
      </c>
    </row>
    <row r="11" spans="1:6" ht="25.15" customHeight="1">
      <c r="A11" s="170"/>
      <c r="B11" s="170" t="s">
        <v>123</v>
      </c>
      <c r="C11" s="169" t="s">
        <v>124</v>
      </c>
      <c r="D11" s="37">
        <v>384700</v>
      </c>
      <c r="E11" s="37">
        <v>384700</v>
      </c>
      <c r="F11" s="37">
        <v>0</v>
      </c>
    </row>
    <row r="12" spans="1:6" ht="25.15" customHeight="1">
      <c r="A12" s="170"/>
      <c r="B12" s="170" t="s">
        <v>125</v>
      </c>
      <c r="C12" s="169" t="s">
        <v>126</v>
      </c>
      <c r="D12" s="37">
        <v>504900</v>
      </c>
      <c r="E12" s="37">
        <v>504900</v>
      </c>
      <c r="F12" s="37">
        <v>0</v>
      </c>
    </row>
    <row r="13" spans="1:6" ht="25.15" customHeight="1">
      <c r="A13" s="170"/>
      <c r="B13" s="170" t="s">
        <v>127</v>
      </c>
      <c r="C13" s="169" t="s">
        <v>128</v>
      </c>
      <c r="D13" s="37">
        <v>104000</v>
      </c>
      <c r="E13" s="37">
        <v>104000</v>
      </c>
      <c r="F13" s="37">
        <v>0</v>
      </c>
    </row>
    <row r="14" spans="1:6" ht="25.15" customHeight="1">
      <c r="A14" s="170"/>
      <c r="B14" s="170" t="s">
        <v>129</v>
      </c>
      <c r="C14" s="169" t="s">
        <v>114</v>
      </c>
      <c r="D14" s="37">
        <v>346600</v>
      </c>
      <c r="E14" s="37">
        <v>346600</v>
      </c>
      <c r="F14" s="37">
        <v>0</v>
      </c>
    </row>
    <row r="15" spans="1:6" ht="25.15" customHeight="1">
      <c r="A15" s="170"/>
      <c r="B15" s="170" t="s">
        <v>130</v>
      </c>
      <c r="C15" s="169" t="s">
        <v>131</v>
      </c>
      <c r="D15" s="37">
        <v>0</v>
      </c>
      <c r="E15" s="37">
        <v>0</v>
      </c>
      <c r="F15" s="37">
        <v>0</v>
      </c>
    </row>
    <row r="16" spans="1:6" ht="25.15" customHeight="1">
      <c r="A16" s="170" t="s">
        <v>132</v>
      </c>
      <c r="B16" s="170"/>
      <c r="C16" s="169" t="s">
        <v>133</v>
      </c>
      <c r="D16" s="37">
        <f>D17+D18</f>
        <v>1032200</v>
      </c>
      <c r="E16" s="37">
        <v>0</v>
      </c>
      <c r="F16" s="37">
        <f>F17+F18</f>
        <v>1032200</v>
      </c>
    </row>
    <row r="17" spans="1:6" ht="25.15" customHeight="1">
      <c r="A17" s="170"/>
      <c r="B17" s="170" t="s">
        <v>134</v>
      </c>
      <c r="C17" s="169" t="s">
        <v>135</v>
      </c>
      <c r="D17" s="37">
        <v>256500</v>
      </c>
      <c r="E17" s="37">
        <v>0</v>
      </c>
      <c r="F17" s="37">
        <v>256500</v>
      </c>
    </row>
    <row r="18" spans="1:6" ht="25.15" customHeight="1">
      <c r="A18" s="170"/>
      <c r="B18" s="170" t="s">
        <v>136</v>
      </c>
      <c r="C18" s="169" t="s">
        <v>137</v>
      </c>
      <c r="D18" s="37">
        <v>775700</v>
      </c>
      <c r="E18" s="37">
        <v>0</v>
      </c>
      <c r="F18" s="37">
        <v>775700</v>
      </c>
    </row>
    <row r="19" spans="1:6" ht="25.15" customHeight="1">
      <c r="A19" s="170" t="s">
        <v>138</v>
      </c>
      <c r="B19" s="170"/>
      <c r="C19" s="169" t="s">
        <v>139</v>
      </c>
      <c r="D19" s="37">
        <f>D20+D21</f>
        <v>107700</v>
      </c>
      <c r="E19" s="37">
        <f>E20+E21</f>
        <v>107700</v>
      </c>
      <c r="F19" s="37">
        <v>0</v>
      </c>
    </row>
    <row r="20" spans="1:6" ht="25.15" customHeight="1">
      <c r="A20" s="170"/>
      <c r="B20" s="170" t="s">
        <v>140</v>
      </c>
      <c r="C20" s="169" t="s">
        <v>141</v>
      </c>
      <c r="D20" s="37">
        <v>94400</v>
      </c>
      <c r="E20" s="37">
        <v>94400</v>
      </c>
      <c r="F20" s="37">
        <v>0</v>
      </c>
    </row>
    <row r="21" spans="1:6" ht="25.15" customHeight="1">
      <c r="A21" s="170"/>
      <c r="B21" s="170" t="s">
        <v>142</v>
      </c>
      <c r="C21" s="169" t="s">
        <v>143</v>
      </c>
      <c r="D21" s="37">
        <v>13300</v>
      </c>
      <c r="E21" s="37">
        <v>13300</v>
      </c>
      <c r="F21" s="37">
        <v>0</v>
      </c>
    </row>
  </sheetData>
  <mergeCells count="11">
    <mergeCell ref="A6:C6"/>
    <mergeCell ref="A1:F1"/>
    <mergeCell ref="D2:E2"/>
    <mergeCell ref="A2:C2"/>
    <mergeCell ref="A4:B4"/>
    <mergeCell ref="C4:C5"/>
    <mergeCell ref="A3:C3"/>
    <mergeCell ref="D4:D5"/>
    <mergeCell ref="F4:F5"/>
    <mergeCell ref="E4:E5"/>
    <mergeCell ref="D3:F3"/>
  </mergeCells>
  <phoneticPr fontId="74" type="noConversion"/>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
  <sheetViews>
    <sheetView topLeftCell="D1" workbookViewId="0">
      <pane ySplit="6" topLeftCell="A7" activePane="bottomLeft" state="frozen"/>
      <selection pane="bottomLeft" activeCell="H15" sqref="H15"/>
    </sheetView>
  </sheetViews>
  <sheetFormatPr defaultRowHeight="13.5"/>
  <cols>
    <col min="1" max="1" width="14.5" customWidth="1"/>
    <col min="2" max="2" width="38.75" customWidth="1"/>
    <col min="3" max="3" width="27.5" customWidth="1"/>
    <col min="4" max="4" width="29.75" customWidth="1"/>
    <col min="5" max="5" width="28.875" customWidth="1"/>
    <col min="6" max="9" width="21.5" customWidth="1"/>
  </cols>
  <sheetData>
    <row r="1" spans="1:9" ht="39.4" customHeight="1">
      <c r="A1" s="38"/>
      <c r="B1" s="38"/>
      <c r="C1" s="115" t="s">
        <v>69</v>
      </c>
      <c r="D1" s="115"/>
      <c r="E1" s="115"/>
      <c r="F1" s="115"/>
      <c r="G1" s="115"/>
      <c r="H1" s="115"/>
      <c r="I1" s="115"/>
    </row>
    <row r="2" spans="1:9" ht="28.15" customHeight="1">
      <c r="A2" s="118"/>
      <c r="B2" s="118"/>
      <c r="C2" s="118"/>
      <c r="D2" s="118"/>
      <c r="E2" s="118"/>
      <c r="F2" s="118"/>
      <c r="G2" s="117" t="s">
        <v>22</v>
      </c>
      <c r="H2" s="117"/>
      <c r="I2" s="117"/>
    </row>
    <row r="3" spans="1:9" ht="25.15" customHeight="1">
      <c r="A3" s="116" t="s">
        <v>70</v>
      </c>
      <c r="B3" s="116"/>
      <c r="C3" s="116" t="s">
        <v>71</v>
      </c>
      <c r="D3" s="116"/>
      <c r="E3" s="116"/>
      <c r="F3" s="116"/>
      <c r="G3" s="116"/>
      <c r="H3" s="116"/>
      <c r="I3" s="116" t="s">
        <v>72</v>
      </c>
    </row>
    <row r="4" spans="1:9" ht="25.15" customHeight="1">
      <c r="A4" s="116"/>
      <c r="B4" s="116"/>
      <c r="C4" s="116" t="s">
        <v>40</v>
      </c>
      <c r="D4" s="120" t="s">
        <v>73</v>
      </c>
      <c r="E4" s="120" t="s">
        <v>74</v>
      </c>
      <c r="F4" s="120" t="s">
        <v>75</v>
      </c>
      <c r="G4" s="120"/>
      <c r="H4" s="120"/>
      <c r="I4" s="116"/>
    </row>
    <row r="5" spans="1:9" ht="25.15" customHeight="1">
      <c r="A5" s="116"/>
      <c r="B5" s="116"/>
      <c r="C5" s="116"/>
      <c r="D5" s="120"/>
      <c r="E5" s="120"/>
      <c r="F5" s="39" t="s">
        <v>76</v>
      </c>
      <c r="G5" s="39" t="s">
        <v>77</v>
      </c>
      <c r="H5" s="39" t="s">
        <v>78</v>
      </c>
      <c r="I5" s="116"/>
    </row>
    <row r="6" spans="1:9" ht="25.15" customHeight="1">
      <c r="A6" s="119" t="s">
        <v>40</v>
      </c>
      <c r="B6" s="119"/>
      <c r="C6" s="40">
        <v>135000</v>
      </c>
      <c r="D6" s="40">
        <v>0</v>
      </c>
      <c r="E6" s="40">
        <v>0</v>
      </c>
      <c r="F6" s="40">
        <v>135000</v>
      </c>
      <c r="G6" s="40">
        <v>0</v>
      </c>
      <c r="H6" s="40">
        <v>135000</v>
      </c>
      <c r="I6" s="40">
        <v>0</v>
      </c>
    </row>
  </sheetData>
  <mergeCells count="11">
    <mergeCell ref="C1:I1"/>
    <mergeCell ref="I3:I5"/>
    <mergeCell ref="G2:I2"/>
    <mergeCell ref="A2:F2"/>
    <mergeCell ref="A6:B6"/>
    <mergeCell ref="A3:B5"/>
    <mergeCell ref="C4:C5"/>
    <mergeCell ref="D4:D5"/>
    <mergeCell ref="E4:E5"/>
    <mergeCell ref="F4:H4"/>
    <mergeCell ref="C3:H3"/>
  </mergeCells>
  <phoneticPr fontId="74" type="noConversion"/>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7"/>
  <sheetViews>
    <sheetView workbookViewId="0">
      <selection activeCell="A24" sqref="A24"/>
    </sheetView>
  </sheetViews>
  <sheetFormatPr defaultRowHeight="13.5"/>
  <cols>
    <col min="1" max="1" width="134.875" customWidth="1"/>
  </cols>
  <sheetData>
    <row r="1" spans="1:1" ht="38.65" customHeight="1">
      <c r="A1" s="41" t="s">
        <v>79</v>
      </c>
    </row>
    <row r="3" spans="1:1">
      <c r="A3" s="72" t="s">
        <v>215</v>
      </c>
    </row>
    <row r="4" spans="1:1">
      <c r="A4" s="74"/>
    </row>
    <row r="5" spans="1:1">
      <c r="A5" s="74"/>
    </row>
    <row r="6" spans="1:1">
      <c r="A6" s="74"/>
    </row>
    <row r="7" spans="1:1">
      <c r="A7" s="74"/>
    </row>
    <row r="8" spans="1:1">
      <c r="A8" s="74"/>
    </row>
    <row r="9" spans="1:1">
      <c r="A9" s="74"/>
    </row>
    <row r="10" spans="1:1">
      <c r="A10" s="74"/>
    </row>
    <row r="11" spans="1:1">
      <c r="A11" s="74"/>
    </row>
    <row r="12" spans="1:1">
      <c r="A12" s="74"/>
    </row>
    <row r="13" spans="1:1">
      <c r="A13" s="74"/>
    </row>
    <row r="14" spans="1:1">
      <c r="A14" s="74"/>
    </row>
    <row r="15" spans="1:1">
      <c r="A15" s="74"/>
    </row>
    <row r="16" spans="1:1">
      <c r="A16" s="74"/>
    </row>
    <row r="17" spans="1:1" ht="57.75" customHeight="1">
      <c r="A17" s="74"/>
    </row>
  </sheetData>
  <mergeCells count="1">
    <mergeCell ref="A3:A17"/>
  </mergeCells>
  <phoneticPr fontId="74" type="noConversion"/>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workbookViewId="0">
      <selection activeCell="A2" sqref="A2:A16"/>
    </sheetView>
  </sheetViews>
  <sheetFormatPr defaultRowHeight="13.5"/>
  <cols>
    <col min="1" max="1" width="135.75" customWidth="1"/>
  </cols>
  <sheetData>
    <row r="1" spans="1:1" ht="38.65" customHeight="1">
      <c r="A1" s="171" t="s">
        <v>216</v>
      </c>
    </row>
    <row r="2" spans="1:1" ht="57.75" customHeight="1">
      <c r="A2" s="72" t="s">
        <v>144</v>
      </c>
    </row>
    <row r="3" spans="1:1" ht="50.25" customHeight="1">
      <c r="A3" s="74"/>
    </row>
    <row r="4" spans="1:1" ht="79.5" customHeight="1">
      <c r="A4" s="74"/>
    </row>
    <row r="5" spans="1:1" ht="54.75" customHeight="1">
      <c r="A5" s="74"/>
    </row>
    <row r="6" spans="1:1" ht="66.75" customHeight="1">
      <c r="A6" s="74"/>
    </row>
    <row r="7" spans="1:1" ht="70.5" customHeight="1">
      <c r="A7" s="74"/>
    </row>
    <row r="8" spans="1:1" ht="78" customHeight="1">
      <c r="A8" s="74"/>
    </row>
    <row r="9" spans="1:1" ht="111" customHeight="1">
      <c r="A9" s="74"/>
    </row>
    <row r="10" spans="1:1" ht="74.25" customHeight="1">
      <c r="A10" s="74"/>
    </row>
    <row r="11" spans="1:1" ht="42.75" customHeight="1">
      <c r="A11" s="74"/>
    </row>
    <row r="12" spans="1:1" ht="28.15" customHeight="1">
      <c r="A12" s="74"/>
    </row>
    <row r="13" spans="1:1" ht="28.15" customHeight="1">
      <c r="A13" s="74"/>
    </row>
    <row r="14" spans="1:1" ht="45" customHeight="1">
      <c r="A14" s="74"/>
    </row>
    <row r="15" spans="1:1" ht="39.75" customHeight="1">
      <c r="A15" s="74"/>
    </row>
    <row r="16" spans="1:1">
      <c r="A16" s="74"/>
    </row>
  </sheetData>
  <mergeCells count="1">
    <mergeCell ref="A2:A16"/>
  </mergeCells>
  <phoneticPr fontId="74" type="noConversion"/>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6"/>
  <sheetViews>
    <sheetView workbookViewId="0">
      <selection activeCell="M20" sqref="M20"/>
    </sheetView>
  </sheetViews>
  <sheetFormatPr defaultRowHeight="13.5"/>
  <cols>
    <col min="1" max="1" width="16.625" customWidth="1"/>
    <col min="2" max="2" width="17" customWidth="1"/>
    <col min="3" max="3" width="25.375" customWidth="1"/>
    <col min="7" max="7" width="4.75" customWidth="1"/>
  </cols>
  <sheetData>
    <row r="1" spans="1:7" ht="25.5">
      <c r="A1" s="121" t="s">
        <v>145</v>
      </c>
      <c r="B1" s="122"/>
      <c r="C1" s="122"/>
      <c r="D1" s="122"/>
      <c r="E1" s="122"/>
      <c r="F1" s="122"/>
      <c r="G1" s="123"/>
    </row>
    <row r="2" spans="1:7">
      <c r="A2" s="124" t="s">
        <v>206</v>
      </c>
      <c r="B2" s="125"/>
      <c r="C2" s="125"/>
      <c r="D2" s="125"/>
      <c r="E2" s="125"/>
      <c r="F2" s="125"/>
      <c r="G2" s="126"/>
    </row>
    <row r="3" spans="1:7">
      <c r="A3" s="54" t="s">
        <v>146</v>
      </c>
      <c r="B3" s="124" t="s">
        <v>147</v>
      </c>
      <c r="C3" s="125"/>
      <c r="D3" s="125"/>
      <c r="E3" s="125"/>
      <c r="F3" s="125"/>
      <c r="G3" s="126"/>
    </row>
    <row r="4" spans="1:7" ht="20.25" customHeight="1">
      <c r="A4" s="54" t="s">
        <v>148</v>
      </c>
      <c r="B4" s="137" t="s">
        <v>149</v>
      </c>
      <c r="C4" s="138"/>
      <c r="D4" s="138"/>
      <c r="E4" s="138"/>
      <c r="F4" s="138"/>
      <c r="G4" s="139"/>
    </row>
    <row r="5" spans="1:7" ht="36.75" customHeight="1">
      <c r="A5" s="54" t="s">
        <v>150</v>
      </c>
      <c r="B5" s="137" t="s">
        <v>149</v>
      </c>
      <c r="C5" s="138"/>
      <c r="D5" s="138"/>
      <c r="E5" s="138"/>
      <c r="F5" s="138"/>
      <c r="G5" s="139"/>
    </row>
    <row r="6" spans="1:7" ht="21" customHeight="1">
      <c r="A6" s="140" t="s">
        <v>151</v>
      </c>
      <c r="B6" s="141"/>
      <c r="C6" s="141"/>
      <c r="D6" s="141"/>
      <c r="E6" s="141"/>
      <c r="F6" s="141"/>
      <c r="G6" s="142"/>
    </row>
    <row r="7" spans="1:7" ht="30" customHeight="1">
      <c r="A7" s="55" t="s">
        <v>152</v>
      </c>
      <c r="B7" s="55" t="s">
        <v>153</v>
      </c>
      <c r="C7" s="56" t="s">
        <v>154</v>
      </c>
      <c r="D7" s="143" t="s">
        <v>155</v>
      </c>
      <c r="E7" s="143"/>
      <c r="F7" s="143"/>
      <c r="G7" s="143"/>
    </row>
    <row r="8" spans="1:7" ht="27">
      <c r="A8" s="127" t="s">
        <v>156</v>
      </c>
      <c r="B8" s="130" t="s">
        <v>157</v>
      </c>
      <c r="C8" s="57" t="s">
        <v>158</v>
      </c>
      <c r="D8" s="133" t="s">
        <v>159</v>
      </c>
      <c r="E8" s="134"/>
      <c r="F8" s="134"/>
      <c r="G8" s="135"/>
    </row>
    <row r="9" spans="1:7">
      <c r="A9" s="128"/>
      <c r="B9" s="131"/>
      <c r="C9" s="58"/>
      <c r="D9" s="133"/>
      <c r="E9" s="134"/>
      <c r="F9" s="134"/>
      <c r="G9" s="135"/>
    </row>
    <row r="10" spans="1:7">
      <c r="A10" s="128"/>
      <c r="B10" s="132"/>
      <c r="C10" s="59"/>
      <c r="D10" s="136"/>
      <c r="E10" s="136"/>
      <c r="F10" s="136"/>
      <c r="G10" s="136"/>
    </row>
    <row r="11" spans="1:7">
      <c r="A11" s="128"/>
      <c r="B11" s="130" t="s">
        <v>160</v>
      </c>
      <c r="C11" s="57" t="s">
        <v>161</v>
      </c>
      <c r="D11" s="147" t="s">
        <v>162</v>
      </c>
      <c r="E11" s="134"/>
      <c r="F11" s="134"/>
      <c r="G11" s="135"/>
    </row>
    <row r="12" spans="1:7">
      <c r="A12" s="128"/>
      <c r="B12" s="131"/>
      <c r="C12" s="57" t="s">
        <v>163</v>
      </c>
      <c r="D12" s="147" t="s">
        <v>164</v>
      </c>
      <c r="E12" s="134"/>
      <c r="F12" s="134"/>
      <c r="G12" s="135"/>
    </row>
    <row r="13" spans="1:7">
      <c r="A13" s="128"/>
      <c r="B13" s="132"/>
      <c r="C13" s="57" t="s">
        <v>165</v>
      </c>
      <c r="D13" s="148" t="s">
        <v>164</v>
      </c>
      <c r="E13" s="145"/>
      <c r="F13" s="145"/>
      <c r="G13" s="146"/>
    </row>
    <row r="14" spans="1:7">
      <c r="A14" s="128"/>
      <c r="B14" s="130" t="s">
        <v>166</v>
      </c>
      <c r="C14" s="57" t="s">
        <v>167</v>
      </c>
      <c r="D14" s="133" t="s">
        <v>168</v>
      </c>
      <c r="E14" s="134"/>
      <c r="F14" s="134"/>
      <c r="G14" s="135"/>
    </row>
    <row r="15" spans="1:7">
      <c r="A15" s="128"/>
      <c r="B15" s="131"/>
      <c r="C15" s="59"/>
      <c r="D15" s="133"/>
      <c r="E15" s="134"/>
      <c r="F15" s="134"/>
      <c r="G15" s="135"/>
    </row>
    <row r="16" spans="1:7">
      <c r="A16" s="129"/>
      <c r="B16" s="132"/>
      <c r="C16" s="59"/>
      <c r="D16" s="136"/>
      <c r="E16" s="136"/>
      <c r="F16" s="136"/>
      <c r="G16" s="136"/>
    </row>
    <row r="17" spans="1:7">
      <c r="A17" s="127" t="s">
        <v>169</v>
      </c>
      <c r="B17" s="127" t="s">
        <v>170</v>
      </c>
      <c r="C17" s="59"/>
      <c r="D17" s="133"/>
      <c r="E17" s="134"/>
      <c r="F17" s="134"/>
      <c r="G17" s="135"/>
    </row>
    <row r="18" spans="1:7">
      <c r="A18" s="128"/>
      <c r="B18" s="129"/>
      <c r="C18" s="59"/>
      <c r="D18" s="136"/>
      <c r="E18" s="136"/>
      <c r="F18" s="136"/>
      <c r="G18" s="136"/>
    </row>
    <row r="19" spans="1:7">
      <c r="A19" s="128"/>
      <c r="B19" s="127" t="s">
        <v>171</v>
      </c>
      <c r="C19" s="57" t="s">
        <v>172</v>
      </c>
      <c r="D19" s="133" t="s">
        <v>173</v>
      </c>
      <c r="E19" s="134"/>
      <c r="F19" s="134"/>
      <c r="G19" s="135"/>
    </row>
    <row r="20" spans="1:7">
      <c r="A20" s="128"/>
      <c r="B20" s="129"/>
      <c r="C20" s="59"/>
      <c r="D20" s="149"/>
      <c r="E20" s="149"/>
      <c r="F20" s="149"/>
      <c r="G20" s="149"/>
    </row>
    <row r="21" spans="1:7">
      <c r="A21" s="128"/>
      <c r="B21" s="127" t="s">
        <v>174</v>
      </c>
      <c r="C21" s="59"/>
      <c r="D21" s="133"/>
      <c r="E21" s="134"/>
      <c r="F21" s="134"/>
      <c r="G21" s="135"/>
    </row>
    <row r="22" spans="1:7">
      <c r="A22" s="128"/>
      <c r="B22" s="129"/>
      <c r="C22" s="59"/>
      <c r="D22" s="144"/>
      <c r="E22" s="145"/>
      <c r="F22" s="145"/>
      <c r="G22" s="146"/>
    </row>
    <row r="23" spans="1:7">
      <c r="A23" s="128"/>
      <c r="B23" s="127" t="s">
        <v>175</v>
      </c>
      <c r="C23" s="57" t="s">
        <v>176</v>
      </c>
      <c r="D23" s="133" t="s">
        <v>177</v>
      </c>
      <c r="E23" s="134"/>
      <c r="F23" s="134"/>
      <c r="G23" s="135"/>
    </row>
    <row r="24" spans="1:7">
      <c r="A24" s="129"/>
      <c r="B24" s="129"/>
      <c r="C24" s="57" t="s">
        <v>178</v>
      </c>
      <c r="D24" s="148" t="s">
        <v>179</v>
      </c>
      <c r="E24" s="145"/>
      <c r="F24" s="145"/>
      <c r="G24" s="146"/>
    </row>
    <row r="25" spans="1:7">
      <c r="A25" s="149" t="s">
        <v>180</v>
      </c>
      <c r="B25" s="149" t="s">
        <v>181</v>
      </c>
      <c r="C25" s="57" t="s">
        <v>182</v>
      </c>
      <c r="D25" s="143" t="s">
        <v>183</v>
      </c>
      <c r="E25" s="143"/>
      <c r="F25" s="143"/>
      <c r="G25" s="143"/>
    </row>
    <row r="26" spans="1:7">
      <c r="A26" s="149"/>
      <c r="B26" s="149"/>
      <c r="C26" s="60"/>
      <c r="D26" s="136"/>
      <c r="E26" s="136"/>
      <c r="F26" s="136"/>
      <c r="G26" s="136"/>
    </row>
  </sheetData>
  <mergeCells count="37">
    <mergeCell ref="B23:B24"/>
    <mergeCell ref="D23:G23"/>
    <mergeCell ref="D24:G24"/>
    <mergeCell ref="A25:A26"/>
    <mergeCell ref="B25:B26"/>
    <mergeCell ref="D25:G25"/>
    <mergeCell ref="D26:G26"/>
    <mergeCell ref="A17:A24"/>
    <mergeCell ref="B17:B18"/>
    <mergeCell ref="D17:G17"/>
    <mergeCell ref="D18:G18"/>
    <mergeCell ref="B19:B20"/>
    <mergeCell ref="D19:G19"/>
    <mergeCell ref="D20:G20"/>
    <mergeCell ref="B21:B22"/>
    <mergeCell ref="D21:G21"/>
    <mergeCell ref="D22:G22"/>
    <mergeCell ref="B11:B13"/>
    <mergeCell ref="D11:G11"/>
    <mergeCell ref="D12:G12"/>
    <mergeCell ref="D13:G13"/>
    <mergeCell ref="B14:B16"/>
    <mergeCell ref="D14:G14"/>
    <mergeCell ref="D15:G15"/>
    <mergeCell ref="D16:G16"/>
    <mergeCell ref="A1:G1"/>
    <mergeCell ref="A2:G2"/>
    <mergeCell ref="A8:A16"/>
    <mergeCell ref="B8:B10"/>
    <mergeCell ref="D8:G8"/>
    <mergeCell ref="D9:G9"/>
    <mergeCell ref="D10:G10"/>
    <mergeCell ref="B3:G3"/>
    <mergeCell ref="B4:G4"/>
    <mergeCell ref="B5:G5"/>
    <mergeCell ref="A6:G6"/>
    <mergeCell ref="D7:G7"/>
  </mergeCells>
  <phoneticPr fontId="74" type="noConversion"/>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7"/>
  <sheetViews>
    <sheetView topLeftCell="A4" workbookViewId="0">
      <selection activeCell="D11" sqref="D11"/>
    </sheetView>
  </sheetViews>
  <sheetFormatPr defaultRowHeight="13.5"/>
  <cols>
    <col min="1" max="1" width="134.875" customWidth="1"/>
  </cols>
  <sheetData>
    <row r="1" spans="1:1" ht="38.65" customHeight="1">
      <c r="A1" s="61" t="s">
        <v>184</v>
      </c>
    </row>
    <row r="2" spans="1:1" ht="29.25" customHeight="1">
      <c r="A2" s="62"/>
    </row>
    <row r="3" spans="1:1" ht="42.75" customHeight="1">
      <c r="A3" s="72" t="s">
        <v>185</v>
      </c>
    </row>
    <row r="4" spans="1:1" ht="54" customHeight="1">
      <c r="A4" s="74"/>
    </row>
    <row r="5" spans="1:1" ht="28.15" customHeight="1">
      <c r="A5" s="74"/>
    </row>
    <row r="6" spans="1:1" ht="50.25" customHeight="1">
      <c r="A6" s="74"/>
    </row>
    <row r="7" spans="1:1" ht="28.15" customHeight="1">
      <c r="A7" s="74"/>
    </row>
    <row r="8" spans="1:1" ht="28.15" customHeight="1">
      <c r="A8" s="74"/>
    </row>
    <row r="9" spans="1:1" ht="28.15" customHeight="1">
      <c r="A9" s="74"/>
    </row>
    <row r="10" spans="1:1" ht="28.15" customHeight="1">
      <c r="A10" s="74"/>
    </row>
    <row r="11" spans="1:1" ht="28.15" customHeight="1">
      <c r="A11" s="74"/>
    </row>
    <row r="12" spans="1:1" ht="28.15" customHeight="1">
      <c r="A12" s="74"/>
    </row>
    <row r="13" spans="1:1" ht="28.15" customHeight="1">
      <c r="A13" s="74"/>
    </row>
    <row r="14" spans="1:1" ht="28.15" customHeight="1">
      <c r="A14" s="74"/>
    </row>
    <row r="15" spans="1:1" ht="28.15" customHeight="1">
      <c r="A15" s="74"/>
    </row>
    <row r="16" spans="1:1">
      <c r="A16" s="74"/>
    </row>
    <row r="17" spans="1:1">
      <c r="A17" s="74"/>
    </row>
  </sheetData>
  <mergeCells count="1">
    <mergeCell ref="A3:A17"/>
  </mergeCells>
  <phoneticPr fontId="74" type="noConversion"/>
  <pageMargins left="0.7" right="0.7" top="0.75" bottom="0.75" header="0.3" footer="0.3"/>
  <pageSetup paperSize="9" orientation="portrait" verticalDpi="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G29"/>
  <sheetViews>
    <sheetView workbookViewId="0">
      <selection activeCell="L7" sqref="L7"/>
    </sheetView>
  </sheetViews>
  <sheetFormatPr defaultRowHeight="13.5"/>
  <cols>
    <col min="1" max="1" width="13.625" customWidth="1"/>
    <col min="2" max="2" width="18.625" customWidth="1"/>
    <col min="3" max="3" width="30.625" customWidth="1"/>
    <col min="7" max="7" width="12.875" customWidth="1"/>
  </cols>
  <sheetData>
    <row r="3" spans="1:7" ht="25.5">
      <c r="A3" s="121" t="s">
        <v>145</v>
      </c>
      <c r="B3" s="122"/>
      <c r="C3" s="122"/>
      <c r="D3" s="122"/>
      <c r="E3" s="122"/>
      <c r="F3" s="122"/>
      <c r="G3" s="123"/>
    </row>
    <row r="4" spans="1:7" ht="23.25" customHeight="1">
      <c r="A4" s="124" t="s">
        <v>206</v>
      </c>
      <c r="B4" s="125"/>
      <c r="C4" s="125"/>
      <c r="D4" s="125"/>
      <c r="E4" s="125"/>
      <c r="F4" s="125"/>
      <c r="G4" s="126"/>
    </row>
    <row r="5" spans="1:7" ht="34.5" customHeight="1">
      <c r="A5" s="54" t="s">
        <v>146</v>
      </c>
      <c r="B5" s="150" t="s">
        <v>186</v>
      </c>
      <c r="C5" s="151"/>
      <c r="D5" s="151"/>
      <c r="E5" s="151"/>
      <c r="F5" s="151"/>
      <c r="G5" s="152"/>
    </row>
    <row r="6" spans="1:7" ht="67.5" customHeight="1">
      <c r="A6" s="54" t="s">
        <v>148</v>
      </c>
      <c r="B6" s="137" t="s">
        <v>187</v>
      </c>
      <c r="C6" s="138"/>
      <c r="D6" s="138"/>
      <c r="E6" s="138"/>
      <c r="F6" s="138"/>
      <c r="G6" s="139"/>
    </row>
    <row r="7" spans="1:7" ht="38.25" customHeight="1">
      <c r="A7" s="54" t="s">
        <v>150</v>
      </c>
      <c r="B7" s="137" t="s">
        <v>188</v>
      </c>
      <c r="C7" s="138"/>
      <c r="D7" s="138"/>
      <c r="E7" s="138"/>
      <c r="F7" s="138"/>
      <c r="G7" s="139"/>
    </row>
    <row r="8" spans="1:7" ht="20.25" customHeight="1">
      <c r="A8" s="140" t="s">
        <v>151</v>
      </c>
      <c r="B8" s="141"/>
      <c r="C8" s="141"/>
      <c r="D8" s="141"/>
      <c r="E8" s="141"/>
      <c r="F8" s="141"/>
      <c r="G8" s="142"/>
    </row>
    <row r="9" spans="1:7" ht="33.75" customHeight="1">
      <c r="A9" s="55" t="s">
        <v>152</v>
      </c>
      <c r="B9" s="55" t="s">
        <v>153</v>
      </c>
      <c r="C9" s="56" t="s">
        <v>154</v>
      </c>
      <c r="D9" s="143" t="s">
        <v>155</v>
      </c>
      <c r="E9" s="143"/>
      <c r="F9" s="143"/>
      <c r="G9" s="143"/>
    </row>
    <row r="10" spans="1:7">
      <c r="A10" s="127" t="s">
        <v>156</v>
      </c>
      <c r="B10" s="130" t="s">
        <v>157</v>
      </c>
      <c r="C10" s="57" t="s">
        <v>189</v>
      </c>
      <c r="D10" s="133" t="s">
        <v>190</v>
      </c>
      <c r="E10" s="134"/>
      <c r="F10" s="134"/>
      <c r="G10" s="135"/>
    </row>
    <row r="11" spans="1:7" ht="20.25" customHeight="1">
      <c r="A11" s="128"/>
      <c r="B11" s="131"/>
      <c r="C11" s="63" t="s">
        <v>191</v>
      </c>
      <c r="D11" s="133" t="s">
        <v>192</v>
      </c>
      <c r="E11" s="134"/>
      <c r="F11" s="134"/>
      <c r="G11" s="135"/>
    </row>
    <row r="12" spans="1:7" ht="24.75" customHeight="1">
      <c r="A12" s="128"/>
      <c r="B12" s="132"/>
      <c r="C12" s="59" t="s">
        <v>193</v>
      </c>
      <c r="D12" s="144" t="s">
        <v>194</v>
      </c>
      <c r="E12" s="145"/>
      <c r="F12" s="145"/>
      <c r="G12" s="146"/>
    </row>
    <row r="13" spans="1:7">
      <c r="A13" s="128"/>
      <c r="B13" s="130" t="s">
        <v>160</v>
      </c>
      <c r="C13" s="57" t="s">
        <v>195</v>
      </c>
      <c r="D13" s="133" t="s">
        <v>196</v>
      </c>
      <c r="E13" s="134"/>
      <c r="F13" s="134"/>
      <c r="G13" s="135"/>
    </row>
    <row r="14" spans="1:7">
      <c r="A14" s="128"/>
      <c r="B14" s="131"/>
      <c r="C14" s="57" t="s">
        <v>197</v>
      </c>
      <c r="D14" s="133" t="s">
        <v>198</v>
      </c>
      <c r="E14" s="134"/>
      <c r="F14" s="134"/>
      <c r="G14" s="135"/>
    </row>
    <row r="15" spans="1:7">
      <c r="A15" s="128"/>
      <c r="B15" s="132"/>
      <c r="C15" s="64" t="s">
        <v>199</v>
      </c>
      <c r="D15" s="149" t="s">
        <v>177</v>
      </c>
      <c r="E15" s="149"/>
      <c r="F15" s="149"/>
      <c r="G15" s="149"/>
    </row>
    <row r="16" spans="1:7">
      <c r="A16" s="128"/>
      <c r="B16" s="130" t="s">
        <v>166</v>
      </c>
      <c r="C16" s="57" t="s">
        <v>200</v>
      </c>
      <c r="D16" s="133" t="s">
        <v>201</v>
      </c>
      <c r="E16" s="134"/>
      <c r="F16" s="134"/>
      <c r="G16" s="135"/>
    </row>
    <row r="17" spans="1:7">
      <c r="A17" s="128"/>
      <c r="B17" s="131"/>
      <c r="C17" s="59"/>
      <c r="D17" s="133"/>
      <c r="E17" s="134"/>
      <c r="F17" s="134"/>
      <c r="G17" s="135"/>
    </row>
    <row r="18" spans="1:7">
      <c r="A18" s="129"/>
      <c r="B18" s="132"/>
      <c r="C18" s="59"/>
      <c r="D18" s="136"/>
      <c r="E18" s="136"/>
      <c r="F18" s="136"/>
      <c r="G18" s="136"/>
    </row>
    <row r="19" spans="1:7">
      <c r="A19" s="127" t="s">
        <v>169</v>
      </c>
      <c r="B19" s="127" t="s">
        <v>170</v>
      </c>
      <c r="C19" s="57" t="s">
        <v>202</v>
      </c>
      <c r="D19" s="133" t="s">
        <v>203</v>
      </c>
      <c r="E19" s="134"/>
      <c r="F19" s="134"/>
      <c r="G19" s="135"/>
    </row>
    <row r="20" spans="1:7">
      <c r="A20" s="128"/>
      <c r="B20" s="129"/>
      <c r="C20" s="59"/>
      <c r="D20" s="136"/>
      <c r="E20" s="136"/>
      <c r="F20" s="136"/>
      <c r="G20" s="136"/>
    </row>
    <row r="21" spans="1:7">
      <c r="A21" s="128"/>
      <c r="B21" s="127" t="s">
        <v>171</v>
      </c>
      <c r="C21" s="57" t="s">
        <v>204</v>
      </c>
      <c r="D21" s="133" t="s">
        <v>205</v>
      </c>
      <c r="E21" s="134"/>
      <c r="F21" s="134"/>
      <c r="G21" s="135"/>
    </row>
    <row r="22" spans="1:7">
      <c r="A22" s="128"/>
      <c r="B22" s="129"/>
      <c r="C22" s="59"/>
      <c r="D22" s="149"/>
      <c r="E22" s="149"/>
      <c r="F22" s="149"/>
      <c r="G22" s="149"/>
    </row>
    <row r="23" spans="1:7">
      <c r="A23" s="128"/>
      <c r="B23" s="127" t="s">
        <v>174</v>
      </c>
      <c r="C23" s="59"/>
      <c r="D23" s="133"/>
      <c r="E23" s="134"/>
      <c r="F23" s="134"/>
      <c r="G23" s="135"/>
    </row>
    <row r="24" spans="1:7">
      <c r="A24" s="128"/>
      <c r="B24" s="129"/>
      <c r="C24" s="59"/>
      <c r="D24" s="144"/>
      <c r="E24" s="145"/>
      <c r="F24" s="145"/>
      <c r="G24" s="146"/>
    </row>
    <row r="25" spans="1:7">
      <c r="A25" s="128"/>
      <c r="B25" s="127" t="s">
        <v>175</v>
      </c>
      <c r="C25" s="59"/>
      <c r="D25" s="133"/>
      <c r="E25" s="134"/>
      <c r="F25" s="134"/>
      <c r="G25" s="135"/>
    </row>
    <row r="26" spans="1:7">
      <c r="A26" s="129"/>
      <c r="B26" s="129"/>
      <c r="C26" s="59"/>
      <c r="D26" s="136"/>
      <c r="E26" s="136"/>
      <c r="F26" s="136"/>
      <c r="G26" s="136"/>
    </row>
    <row r="27" spans="1:7">
      <c r="A27" s="149" t="s">
        <v>180</v>
      </c>
      <c r="B27" s="149" t="s">
        <v>181</v>
      </c>
      <c r="C27" s="57" t="s">
        <v>182</v>
      </c>
      <c r="D27" s="143" t="s">
        <v>183</v>
      </c>
      <c r="E27" s="143"/>
      <c r="F27" s="143"/>
      <c r="G27" s="143"/>
    </row>
    <row r="28" spans="1:7">
      <c r="A28" s="149"/>
      <c r="B28" s="149"/>
      <c r="C28" s="60"/>
      <c r="D28" s="136"/>
      <c r="E28" s="136"/>
      <c r="F28" s="136"/>
      <c r="G28" s="136"/>
    </row>
    <row r="29" spans="1:7">
      <c r="A29" s="42"/>
      <c r="B29" s="42"/>
      <c r="C29" s="42"/>
      <c r="D29" s="42"/>
      <c r="E29" s="42"/>
      <c r="F29" s="42"/>
      <c r="G29" s="42"/>
    </row>
  </sheetData>
  <mergeCells count="37">
    <mergeCell ref="A27:A28"/>
    <mergeCell ref="B27:B28"/>
    <mergeCell ref="D27:G27"/>
    <mergeCell ref="D28:G28"/>
    <mergeCell ref="D21:G21"/>
    <mergeCell ref="D22:G22"/>
    <mergeCell ref="B23:B24"/>
    <mergeCell ref="D23:G23"/>
    <mergeCell ref="D24:G24"/>
    <mergeCell ref="B25:B26"/>
    <mergeCell ref="D25:G25"/>
    <mergeCell ref="D26:G26"/>
    <mergeCell ref="A19:A26"/>
    <mergeCell ref="B19:B20"/>
    <mergeCell ref="D19:G19"/>
    <mergeCell ref="D20:G20"/>
    <mergeCell ref="B21:B22"/>
    <mergeCell ref="A8:G8"/>
    <mergeCell ref="D9:G9"/>
    <mergeCell ref="A10:A18"/>
    <mergeCell ref="B10:B12"/>
    <mergeCell ref="D10:G10"/>
    <mergeCell ref="D11:G11"/>
    <mergeCell ref="D12:G12"/>
    <mergeCell ref="B13:B15"/>
    <mergeCell ref="D13:G13"/>
    <mergeCell ref="D14:G14"/>
    <mergeCell ref="D15:G15"/>
    <mergeCell ref="B16:B18"/>
    <mergeCell ref="D16:G16"/>
    <mergeCell ref="D17:G17"/>
    <mergeCell ref="D18:G18"/>
    <mergeCell ref="A3:G3"/>
    <mergeCell ref="A4:G4"/>
    <mergeCell ref="B5:G5"/>
    <mergeCell ref="B6:G6"/>
    <mergeCell ref="B7:G7"/>
  </mergeCells>
  <phoneticPr fontId="74"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19</vt:i4>
      </vt:variant>
    </vt:vector>
  </HeadingPairs>
  <TitlesOfParts>
    <vt:vector size="19" baseType="lpstr">
      <vt:lpstr>部门预算01-封面</vt:lpstr>
      <vt:lpstr>部门预算02-目录</vt:lpstr>
      <vt:lpstr>部门预算03-部门主要职能</vt:lpstr>
      <vt:lpstr>部门预算04-部门机构设置</vt:lpstr>
      <vt:lpstr>部门预算05-名词解释</vt:lpstr>
      <vt:lpstr>部门预算06-部门编制说明</vt:lpstr>
      <vt:lpstr>部门预算07-部门收支总表</vt:lpstr>
      <vt:lpstr>部门预算08-部门收入总表</vt:lpstr>
      <vt:lpstr>部门预算09-部门支出总表</vt:lpstr>
      <vt:lpstr>部门预算10-部门财政拨款收支总表</vt:lpstr>
      <vt:lpstr>部门预算11-部门一般公共预算拨款表</vt:lpstr>
      <vt:lpstr>部门预算12-部门政府性基金拨款表</vt:lpstr>
      <vt:lpstr>部门预算13-部门一般公共预算拨款基本支出明细表</vt:lpstr>
      <vt:lpstr>部门预算14-部门“三公”经费和机关运行费预算表</vt:lpstr>
      <vt:lpstr>部门预算15-其他相关情况说明</vt:lpstr>
      <vt:lpstr>部门预算16-项目1经费情况说明</vt:lpstr>
      <vt:lpstr>表格1</vt:lpstr>
      <vt:lpstr>部门预算17-项目2经费情况说明</vt:lpstr>
      <vt:lpstr>表格2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Micorosoft</cp:lastModifiedBy>
  <dcterms:created xsi:type="dcterms:W3CDTF">2021-02-10T07:04:54Z</dcterms:created>
  <dcterms:modified xsi:type="dcterms:W3CDTF">2021-02-18T07:04:25Z</dcterms:modified>
</cp:coreProperties>
</file>