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775" tabRatio="914"/>
  </bookViews>
  <sheets>
    <sheet name="总表" sheetId="17" r:id="rId1"/>
  </sheets>
  <definedNames>
    <definedName name="_xlnm.Print_Area" localSheetId="0">总表!$A$1:$G$19</definedName>
  </definedNames>
  <calcPr calcId="144525"/>
</workbook>
</file>

<file path=xl/sharedStrings.xml><?xml version="1.0" encoding="utf-8"?>
<sst xmlns="http://schemas.openxmlformats.org/spreadsheetml/2006/main" count="48" uniqueCount="41">
  <si>
    <t>附件1</t>
  </si>
  <si>
    <t>新河镇新民村市级乡村振兴示范村连栋温室项目投资估算表</t>
  </si>
  <si>
    <t>序
号</t>
  </si>
  <si>
    <t>实施内容</t>
  </si>
  <si>
    <t>单位</t>
  </si>
  <si>
    <t>数量</t>
  </si>
  <si>
    <t>单价
（元）</t>
  </si>
  <si>
    <t>合计
（万元）</t>
  </si>
  <si>
    <t>备注</t>
  </si>
  <si>
    <t>一、生产设施和设备</t>
  </si>
  <si>
    <t>新建GSW8430连栋薄膜温室</t>
  </si>
  <si>
    <t>平方米</t>
  </si>
  <si>
    <t>带外遮阳、内保温、电动卷膜、防虫网</t>
  </si>
  <si>
    <t>0.9米宽排水明沟</t>
  </si>
  <si>
    <t>米</t>
  </si>
  <si>
    <t>0.9m宽水泥明沟</t>
  </si>
  <si>
    <t>HDPE400波纹管</t>
  </si>
  <si>
    <t>排水沟与河道连接</t>
  </si>
  <si>
    <t>过沟板</t>
  </si>
  <si>
    <t>块</t>
  </si>
  <si>
    <t>厚0.15cm，C25混凝土浇筑，尺寸以实际为准</t>
  </si>
  <si>
    <t>灌溉设备</t>
  </si>
  <si>
    <t>套</t>
  </si>
  <si>
    <t>棚内上喷及棚内预留口</t>
  </si>
  <si>
    <t>网片苗床</t>
  </si>
  <si>
    <t>苗床宽1.7米，含地布铺设</t>
  </si>
  <si>
    <t>二、二类费用</t>
  </si>
  <si>
    <t>可研编制费（含初步设计）</t>
  </si>
  <si>
    <t>项</t>
  </si>
  <si>
    <t>计价格[1999]1283号、计价格[2002]10号</t>
  </si>
  <si>
    <t>工程监理费</t>
  </si>
  <si>
    <t>发改价格[2007]670号</t>
  </si>
  <si>
    <t>招标代理费</t>
  </si>
  <si>
    <t>计价格[2002]1980号</t>
  </si>
  <si>
    <t>施工图设计费</t>
  </si>
  <si>
    <t>计价格[2002]10号</t>
  </si>
  <si>
    <t>审计审价费</t>
  </si>
  <si>
    <t>沪价费[2005]056号</t>
  </si>
  <si>
    <t>财务监理费</t>
  </si>
  <si>
    <t>沪发改投[2016]70号</t>
  </si>
  <si>
    <t>合计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</si>
</sst>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_ "/>
    <numFmt numFmtId="41" formatCode="_ * #,##0_ ;_ * \-#,##0_ ;_ * &quot;-&quot;_ ;_ @_ "/>
    <numFmt numFmtId="179" formatCode="0.00_ "/>
  </numFmts>
  <fonts count="59">
    <font>
      <sz val="12"/>
      <color theme="1"/>
      <name val="宋体"/>
      <charset val="134"/>
    </font>
    <font>
      <sz val="18"/>
      <name val="CESI小标宋-GB2312"/>
      <charset val="134"/>
    </font>
    <font>
      <sz val="12"/>
      <name val="方正仿宋_GBK"/>
      <charset val="134"/>
    </font>
    <font>
      <sz val="12"/>
      <name val="方正黑体_GBK"/>
      <charset val="134"/>
    </font>
    <font>
      <sz val="12"/>
      <name val="FangSong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8"/>
      <name val="CESI小标宋-GB2312"/>
      <charset val="134"/>
    </font>
    <font>
      <sz val="14"/>
      <name val="黑体"/>
      <charset val="134"/>
    </font>
    <font>
      <b/>
      <sz val="14"/>
      <name val="楷体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b/>
      <sz val="14"/>
      <name val="仿宋_GB2312"/>
      <charset val="134"/>
    </font>
    <font>
      <b/>
      <sz val="12"/>
      <name val="FangSong"/>
      <charset val="134"/>
    </font>
    <font>
      <sz val="10"/>
      <color rgb="FF000000"/>
      <name val="FangSong"/>
      <charset val="134"/>
    </font>
    <font>
      <sz val="10"/>
      <name val="FangSong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2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60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52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sz val="11"/>
      <color theme="1"/>
      <name val="Tahoma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5">
    <xf numFmtId="0" fontId="0" fillId="0" borderId="0"/>
    <xf numFmtId="0" fontId="23" fillId="0" borderId="0"/>
    <xf numFmtId="42" fontId="16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23" fillId="0" borderId="0"/>
    <xf numFmtId="44" fontId="16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40" borderId="18" applyNumberFormat="0" applyFon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3" fillId="0" borderId="0"/>
    <xf numFmtId="0" fontId="19" fillId="3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3" fillId="0" borderId="0"/>
    <xf numFmtId="0" fontId="19" fillId="3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12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0" borderId="17" applyNumberFormat="0" applyAlignment="0" applyProtection="0">
      <alignment vertical="center"/>
    </xf>
    <xf numFmtId="0" fontId="22" fillId="10" borderId="7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23" fillId="12" borderId="9" applyNumberFormat="0" applyFont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3" fillId="20" borderId="13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23" fillId="12" borderId="9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23" fillId="0" borderId="0">
      <alignment vertical="center"/>
    </xf>
    <xf numFmtId="0" fontId="54" fillId="22" borderId="12" applyNumberFormat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12" borderId="9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0" fillId="0" borderId="0"/>
    <xf numFmtId="0" fontId="46" fillId="43" borderId="0" applyNumberFormat="0" applyBorder="0" applyAlignment="0" applyProtection="0">
      <alignment vertical="center"/>
    </xf>
    <xf numFmtId="0" fontId="23" fillId="0" borderId="0"/>
    <xf numFmtId="0" fontId="31" fillId="3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37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4" fillId="0" borderId="0"/>
    <xf numFmtId="0" fontId="19" fillId="27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0" fillId="0" borderId="0"/>
    <xf numFmtId="0" fontId="19" fillId="3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23" fillId="0" borderId="0"/>
    <xf numFmtId="0" fontId="19" fillId="26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23" fillId="12" borderId="9" applyNumberFormat="0" applyFon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4" fillId="22" borderId="12" applyNumberFormat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3" fillId="20" borderId="13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3" fillId="20" borderId="13" applyNumberFormat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3" fillId="12" borderId="9" applyNumberFormat="0" applyFont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23" fillId="12" borderId="9" applyNumberFormat="0" applyFon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0" borderId="0"/>
    <xf numFmtId="0" fontId="23" fillId="12" borderId="9" applyNumberFormat="0" applyFon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3" fillId="0" borderId="0">
      <alignment vertical="center"/>
    </xf>
    <xf numFmtId="0" fontId="54" fillId="22" borderId="12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54" fillId="22" borderId="12" applyNumberFormat="0" applyAlignment="0" applyProtection="0">
      <alignment vertical="center"/>
    </xf>
    <xf numFmtId="0" fontId="54" fillId="22" borderId="12" applyNumberFormat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54" fillId="22" borderId="12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4" fillId="22" borderId="12" applyNumberFormat="0" applyAlignment="0" applyProtection="0">
      <alignment vertical="center"/>
    </xf>
    <xf numFmtId="0" fontId="54" fillId="22" borderId="12" applyNumberFormat="0" applyAlignment="0" applyProtection="0">
      <alignment vertical="center"/>
    </xf>
    <xf numFmtId="0" fontId="54" fillId="22" borderId="12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12" borderId="9" applyNumberFormat="0" applyFon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3" fillId="0" borderId="0"/>
    <xf numFmtId="0" fontId="43" fillId="3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4" fillId="22" borderId="12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4" fillId="0" borderId="0"/>
    <xf numFmtId="0" fontId="28" fillId="20" borderId="12" applyNumberFormat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12" borderId="9" applyNumberFormat="0" applyFont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0" borderId="0"/>
    <xf numFmtId="0" fontId="34" fillId="0" borderId="0"/>
    <xf numFmtId="0" fontId="46" fillId="43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23" fillId="0" borderId="0"/>
    <xf numFmtId="0" fontId="50" fillId="0" borderId="2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0" fillId="0" borderId="0"/>
    <xf numFmtId="0" fontId="35" fillId="0" borderId="14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23" fillId="0" borderId="0"/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0" fillId="0" borderId="0"/>
    <xf numFmtId="0" fontId="20" fillId="8" borderId="8" applyNumberFormat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0" borderId="0"/>
    <xf numFmtId="0" fontId="19" fillId="3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33" fillId="20" borderId="1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23" fillId="0" borderId="0"/>
    <xf numFmtId="0" fontId="31" fillId="38" borderId="0" applyNumberFormat="0" applyBorder="0" applyAlignment="0" applyProtection="0">
      <alignment vertical="center"/>
    </xf>
    <xf numFmtId="0" fontId="54" fillId="22" borderId="12" applyNumberFormat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3" fillId="0" borderId="0"/>
    <xf numFmtId="0" fontId="54" fillId="22" borderId="12" applyNumberFormat="0" applyAlignment="0" applyProtection="0">
      <alignment vertical="center"/>
    </xf>
    <xf numFmtId="43" fontId="23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4" fillId="0" borderId="0"/>
    <xf numFmtId="0" fontId="19" fillId="42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34" fillId="0" borderId="0"/>
    <xf numFmtId="0" fontId="34" fillId="0" borderId="0"/>
    <xf numFmtId="0" fontId="36" fillId="0" borderId="15" applyBorder="0" applyAlignment="0">
      <alignment horizontal="center" vertical="center"/>
    </xf>
    <xf numFmtId="0" fontId="34" fillId="0" borderId="0"/>
    <xf numFmtId="0" fontId="23" fillId="0" borderId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9" fillId="27" borderId="0" applyNumberFormat="0" applyBorder="0" applyAlignment="0" applyProtection="0">
      <alignment vertical="center"/>
    </xf>
    <xf numFmtId="0" fontId="51" fillId="0" borderId="0">
      <alignment vertical="center"/>
    </xf>
    <xf numFmtId="0" fontId="46" fillId="4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6" fillId="0" borderId="15" applyBorder="0" applyAlignment="0">
      <alignment horizontal="center" vertical="center"/>
    </xf>
    <xf numFmtId="0" fontId="36" fillId="0" borderId="15" applyBorder="0" applyAlignment="0">
      <alignment horizontal="center" vertical="center"/>
    </xf>
    <xf numFmtId="0" fontId="36" fillId="0" borderId="15" applyBorder="0" applyAlignment="0">
      <alignment horizontal="center" vertical="center"/>
    </xf>
    <xf numFmtId="0" fontId="36" fillId="0" borderId="15" applyBorder="0" applyAlignment="0">
      <alignment horizontal="center" vertical="center"/>
    </xf>
    <xf numFmtId="0" fontId="31" fillId="28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6" fillId="0" borderId="15" applyBorder="0" applyAlignment="0">
      <alignment horizontal="center" vertical="center"/>
    </xf>
    <xf numFmtId="0" fontId="19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4" fillId="0" borderId="0"/>
    <xf numFmtId="0" fontId="35" fillId="0" borderId="14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4" fillId="22" borderId="12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36" fillId="0" borderId="15" applyBorder="0" applyAlignment="0">
      <alignment horizontal="center" vertical="center"/>
    </xf>
    <xf numFmtId="0" fontId="19" fillId="25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3" fillId="12" borderId="9" applyNumberFormat="0" applyFont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36" fillId="0" borderId="15" applyBorder="0" applyAlignment="0">
      <alignment horizontal="center" vertical="center"/>
    </xf>
    <xf numFmtId="0" fontId="31" fillId="31" borderId="0" applyNumberFormat="0" applyBorder="0" applyAlignment="0" applyProtection="0">
      <alignment vertical="center"/>
    </xf>
    <xf numFmtId="0" fontId="54" fillId="22" borderId="12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3" fillId="20" borderId="13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12" borderId="9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23" fillId="0" borderId="0"/>
    <xf numFmtId="0" fontId="34" fillId="0" borderId="0"/>
    <xf numFmtId="0" fontId="19" fillId="31" borderId="0" applyNumberFormat="0" applyBorder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23" fillId="0" borderId="0"/>
    <xf numFmtId="0" fontId="19" fillId="33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6" fillId="0" borderId="15" applyBorder="0" applyAlignment="0">
      <alignment horizontal="center" vertical="center"/>
    </xf>
    <xf numFmtId="0" fontId="31" fillId="38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3" fillId="20" borderId="13" applyNumberForma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6" fillId="0" borderId="15" applyBorder="0" applyAlignment="0">
      <alignment horizontal="center" vertical="center"/>
    </xf>
    <xf numFmtId="0" fontId="31" fillId="48" borderId="0" applyNumberFormat="0" applyBorder="0" applyAlignment="0" applyProtection="0">
      <alignment vertical="center"/>
    </xf>
    <xf numFmtId="0" fontId="36" fillId="0" borderId="15" applyBorder="0" applyAlignment="0">
      <alignment horizontal="center" vertical="center"/>
    </xf>
    <xf numFmtId="0" fontId="19" fillId="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23" fillId="0" borderId="0"/>
    <xf numFmtId="0" fontId="33" fillId="20" borderId="13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0" fontId="31" fillId="2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0" borderId="0"/>
    <xf numFmtId="0" fontId="36" fillId="0" borderId="15" applyBorder="0" applyAlignment="0">
      <alignment horizontal="center" vertical="center"/>
    </xf>
    <xf numFmtId="0" fontId="37" fillId="29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33" fillId="20" borderId="13" applyNumberFormat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6" fillId="0" borderId="15" applyBorder="0" applyAlignment="0">
      <alignment horizontal="center" vertical="center"/>
    </xf>
    <xf numFmtId="0" fontId="31" fillId="2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3" fillId="20" borderId="13" applyNumberFormat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3" fillId="0" borderId="0"/>
    <xf numFmtId="0" fontId="31" fillId="4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6" fillId="0" borderId="0"/>
    <xf numFmtId="0" fontId="31" fillId="53" borderId="0" applyNumberFormat="0" applyBorder="0" applyAlignment="0" applyProtection="0">
      <alignment vertical="center"/>
    </xf>
    <xf numFmtId="0" fontId="36" fillId="0" borderId="15" applyBorder="0" applyAlignment="0">
      <alignment horizontal="center" vertical="center"/>
    </xf>
    <xf numFmtId="0" fontId="31" fillId="48" borderId="0" applyNumberFormat="0" applyBorder="0" applyAlignment="0" applyProtection="0">
      <alignment vertical="center"/>
    </xf>
    <xf numFmtId="0" fontId="33" fillId="20" borderId="13" applyNumberFormat="0" applyAlignment="0" applyProtection="0">
      <alignment vertical="center"/>
    </xf>
    <xf numFmtId="0" fontId="36" fillId="0" borderId="15" applyBorder="0" applyAlignment="0">
      <alignment horizontal="center" vertical="center"/>
    </xf>
    <xf numFmtId="0" fontId="53" fillId="0" borderId="23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20" borderId="12" applyNumberForma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6" fillId="0" borderId="15" applyBorder="0" applyAlignment="0">
      <alignment horizontal="center" vertical="center"/>
    </xf>
    <xf numFmtId="0" fontId="19" fillId="31" borderId="0" applyNumberFormat="0" applyBorder="0" applyAlignment="0" applyProtection="0">
      <alignment vertical="center"/>
    </xf>
    <xf numFmtId="0" fontId="58" fillId="0" borderId="0"/>
    <xf numFmtId="0" fontId="31" fillId="3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0" fontId="31" fillId="2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57" fillId="0" borderId="0"/>
    <xf numFmtId="0" fontId="28" fillId="20" borderId="12" applyNumberFormat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7" fillId="0" borderId="0" applyFont="0" applyBorder="0" applyAlignment="0"/>
    <xf numFmtId="0" fontId="32" fillId="0" borderId="0" applyNumberForma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0" borderId="0"/>
    <xf numFmtId="0" fontId="31" fillId="48" borderId="0" applyNumberFormat="0" applyBorder="0" applyAlignment="0" applyProtection="0">
      <alignment vertical="center"/>
    </xf>
    <xf numFmtId="0" fontId="33" fillId="20" borderId="13" applyNumberFormat="0" applyAlignment="0" applyProtection="0">
      <alignment vertical="center"/>
    </xf>
    <xf numFmtId="0" fontId="36" fillId="0" borderId="15" applyBorder="0" applyAlignment="0">
      <alignment horizontal="center" vertical="center"/>
    </xf>
    <xf numFmtId="0" fontId="19" fillId="28" borderId="0" applyNumberFormat="0" applyBorder="0" applyAlignment="0" applyProtection="0">
      <alignment vertical="center"/>
    </xf>
    <xf numFmtId="0" fontId="23" fillId="0" borderId="0"/>
    <xf numFmtId="0" fontId="31" fillId="29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3" fillId="20" borderId="13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/>
    <xf numFmtId="0" fontId="31" fillId="30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/>
    <xf numFmtId="0" fontId="31" fillId="38" borderId="0" applyNumberFormat="0" applyBorder="0" applyAlignment="0" applyProtection="0">
      <alignment vertical="center"/>
    </xf>
    <xf numFmtId="0" fontId="23" fillId="0" borderId="0"/>
    <xf numFmtId="0" fontId="31" fillId="3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57" fillId="0" borderId="0"/>
    <xf numFmtId="0" fontId="31" fillId="2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3" fillId="20" borderId="13" applyNumberFormat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33" fillId="20" borderId="13" applyNumberFormat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326" applyFont="1" applyAlignment="1">
      <alignment vertical="center"/>
    </xf>
    <xf numFmtId="0" fontId="2" fillId="0" borderId="0" xfId="326" applyFont="1" applyAlignment="1">
      <alignment vertical="center"/>
    </xf>
    <xf numFmtId="0" fontId="3" fillId="0" borderId="0" xfId="326" applyFont="1" applyAlignment="1">
      <alignment vertical="center"/>
    </xf>
    <xf numFmtId="0" fontId="4" fillId="0" borderId="0" xfId="326" applyFont="1" applyAlignment="1">
      <alignment horizontal="center" vertical="center"/>
    </xf>
    <xf numFmtId="0" fontId="4" fillId="0" borderId="0" xfId="326" applyFont="1" applyAlignment="1">
      <alignment vertical="center"/>
    </xf>
    <xf numFmtId="178" fontId="4" fillId="0" borderId="0" xfId="326" applyNumberFormat="1" applyFont="1" applyAlignment="1">
      <alignment vertical="center"/>
    </xf>
    <xf numFmtId="0" fontId="5" fillId="0" borderId="0" xfId="326" applyFont="1" applyAlignment="1">
      <alignment horizontal="left" vertical="center"/>
    </xf>
    <xf numFmtId="0" fontId="6" fillId="0" borderId="0" xfId="326" applyFont="1" applyAlignment="1">
      <alignment horizontal="center" vertical="center"/>
    </xf>
    <xf numFmtId="0" fontId="7" fillId="0" borderId="0" xfId="326" applyFont="1" applyAlignment="1">
      <alignment horizontal="center" vertical="center"/>
    </xf>
    <xf numFmtId="177" fontId="7" fillId="0" borderId="0" xfId="326" applyNumberFormat="1" applyFont="1" applyAlignment="1">
      <alignment horizontal="center" vertical="center"/>
    </xf>
    <xf numFmtId="0" fontId="8" fillId="0" borderId="1" xfId="326" applyFont="1" applyBorder="1" applyAlignment="1">
      <alignment horizontal="center" vertical="center"/>
    </xf>
    <xf numFmtId="0" fontId="8" fillId="0" borderId="1" xfId="326" applyFont="1" applyBorder="1" applyAlignment="1">
      <alignment horizontal="center" vertical="center" wrapText="1"/>
    </xf>
    <xf numFmtId="0" fontId="9" fillId="0" borderId="2" xfId="326" applyFont="1" applyBorder="1" applyAlignment="1">
      <alignment horizontal="left" vertical="center"/>
    </xf>
    <xf numFmtId="0" fontId="9" fillId="0" borderId="3" xfId="326" applyFont="1" applyBorder="1" applyAlignment="1">
      <alignment horizontal="left" vertical="center"/>
    </xf>
    <xf numFmtId="0" fontId="9" fillId="0" borderId="4" xfId="326" applyFont="1" applyBorder="1" applyAlignment="1">
      <alignment horizontal="left" vertical="center"/>
    </xf>
    <xf numFmtId="176" fontId="9" fillId="0" borderId="1" xfId="326" applyNumberFormat="1" applyFont="1" applyBorder="1" applyAlignment="1">
      <alignment horizontal="center" vertical="center"/>
    </xf>
    <xf numFmtId="0" fontId="10" fillId="0" borderId="1" xfId="326" applyFont="1" applyBorder="1" applyAlignment="1">
      <alignment horizontal="center" vertical="center"/>
    </xf>
    <xf numFmtId="178" fontId="2" fillId="0" borderId="0" xfId="326" applyNumberFormat="1" applyFont="1" applyAlignment="1">
      <alignment vertical="center"/>
    </xf>
    <xf numFmtId="0" fontId="10" fillId="0" borderId="1" xfId="25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9" fontId="10" fillId="0" borderId="1" xfId="0" applyNumberFormat="1" applyFont="1" applyBorder="1" applyAlignment="1">
      <alignment horizontal="center" vertical="center"/>
    </xf>
    <xf numFmtId="176" fontId="10" fillId="0" borderId="1" xfId="326" applyNumberFormat="1" applyFont="1" applyBorder="1" applyAlignment="1">
      <alignment horizontal="center" vertical="center"/>
    </xf>
    <xf numFmtId="0" fontId="10" fillId="0" borderId="1" xfId="326" applyFont="1" applyBorder="1" applyAlignment="1">
      <alignment horizontal="left" vertical="center" wrapText="1"/>
    </xf>
    <xf numFmtId="0" fontId="10" fillId="0" borderId="5" xfId="25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79" fontId="10" fillId="0" borderId="5" xfId="0" applyNumberFormat="1" applyFont="1" applyBorder="1" applyAlignment="1">
      <alignment horizontal="center" vertical="center"/>
    </xf>
    <xf numFmtId="0" fontId="10" fillId="0" borderId="5" xfId="326" applyFont="1" applyBorder="1" applyAlignment="1">
      <alignment horizontal="left" vertical="center" wrapText="1"/>
    </xf>
    <xf numFmtId="0" fontId="9" fillId="2" borderId="1" xfId="326" applyFont="1" applyFill="1" applyBorder="1" applyAlignment="1" applyProtection="1">
      <alignment horizontal="left" vertical="center" wrapText="1"/>
      <protection locked="0"/>
    </xf>
    <xf numFmtId="179" fontId="9" fillId="2" borderId="1" xfId="326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326" applyFont="1" applyFill="1" applyBorder="1" applyAlignment="1" applyProtection="1">
      <alignment horizontal="center" vertical="center" wrapText="1"/>
      <protection locked="0"/>
    </xf>
    <xf numFmtId="0" fontId="10" fillId="2" borderId="1" xfId="326" applyFont="1" applyFill="1" applyBorder="1" applyAlignment="1" applyProtection="1">
      <alignment horizontal="center" vertical="center" wrapText="1"/>
      <protection locked="0"/>
    </xf>
    <xf numFmtId="0" fontId="11" fillId="2" borderId="1" xfId="326" applyFont="1" applyFill="1" applyBorder="1" applyAlignment="1" applyProtection="1">
      <alignment horizontal="center" vertical="center" wrapText="1"/>
      <protection locked="0"/>
    </xf>
    <xf numFmtId="178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179" fontId="10" fillId="0" borderId="1" xfId="326" applyNumberFormat="1" applyFont="1" applyBorder="1" applyAlignment="1" applyProtection="1">
      <alignment horizontal="center" vertical="center" wrapText="1"/>
      <protection locked="0"/>
    </xf>
    <xf numFmtId="179" fontId="10" fillId="2" borderId="1" xfId="326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326" applyFont="1" applyBorder="1" applyAlignment="1">
      <alignment horizontal="center" vertical="center"/>
    </xf>
    <xf numFmtId="0" fontId="9" fillId="0" borderId="4" xfId="326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77" fontId="9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78" fontId="3" fillId="0" borderId="0" xfId="326" applyNumberFormat="1" applyFont="1" applyAlignment="1">
      <alignment vertical="center"/>
    </xf>
    <xf numFmtId="0" fontId="13" fillId="3" borderId="6" xfId="326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4" fillId="0" borderId="1" xfId="326" applyFont="1" applyBorder="1" applyAlignment="1">
      <alignment horizontal="center" vertical="center"/>
    </xf>
    <xf numFmtId="2" fontId="14" fillId="3" borderId="2" xfId="0" applyNumberFormat="1" applyFont="1" applyFill="1" applyBorder="1" applyAlignment="1">
      <alignment horizontal="center" vertical="center" wrapText="1"/>
    </xf>
    <xf numFmtId="2" fontId="14" fillId="3" borderId="4" xfId="0" applyNumberFormat="1" applyFont="1" applyFill="1" applyBorder="1" applyAlignment="1">
      <alignment horizontal="center" vertical="center" wrapText="1"/>
    </xf>
    <xf numFmtId="2" fontId="15" fillId="3" borderId="1" xfId="326" applyNumberFormat="1" applyFont="1" applyFill="1" applyBorder="1" applyAlignment="1">
      <alignment horizontal="center" vertical="center"/>
    </xf>
    <xf numFmtId="179" fontId="14" fillId="3" borderId="2" xfId="0" applyNumberFormat="1" applyFont="1" applyFill="1" applyBorder="1" applyAlignment="1">
      <alignment horizontal="center" vertical="center" wrapText="1"/>
    </xf>
    <xf numFmtId="179" fontId="14" fillId="3" borderId="4" xfId="0" applyNumberFormat="1" applyFont="1" applyFill="1" applyBorder="1" applyAlignment="1">
      <alignment horizontal="center" vertical="center" wrapText="1"/>
    </xf>
    <xf numFmtId="177" fontId="14" fillId="3" borderId="1" xfId="0" applyNumberFormat="1" applyFont="1" applyFill="1" applyBorder="1" applyAlignment="1">
      <alignment horizontal="center" vertical="center" wrapText="1"/>
    </xf>
    <xf numFmtId="0" fontId="15" fillId="3" borderId="1" xfId="326" applyFont="1" applyFill="1" applyBorder="1" applyAlignment="1">
      <alignment horizontal="center" vertical="center"/>
    </xf>
    <xf numFmtId="2" fontId="15" fillId="3" borderId="2" xfId="326" applyNumberFormat="1" applyFont="1" applyFill="1" applyBorder="1" applyAlignment="1">
      <alignment horizontal="center" vertical="center"/>
    </xf>
    <xf numFmtId="0" fontId="15" fillId="3" borderId="3" xfId="326" applyFont="1" applyFill="1" applyBorder="1" applyAlignment="1">
      <alignment horizontal="center" vertical="center"/>
    </xf>
    <xf numFmtId="0" fontId="15" fillId="3" borderId="4" xfId="326" applyFont="1" applyFill="1" applyBorder="1" applyAlignment="1">
      <alignment horizontal="center" vertical="center"/>
    </xf>
    <xf numFmtId="178" fontId="4" fillId="0" borderId="1" xfId="326" applyNumberFormat="1" applyFont="1" applyBorder="1" applyAlignment="1">
      <alignment horizontal="center" vertical="center"/>
    </xf>
    <xf numFmtId="0" fontId="7" fillId="0" borderId="0" xfId="326" applyFont="1" applyAlignment="1">
      <alignment vertical="center"/>
    </xf>
  </cellXfs>
  <cellStyles count="695">
    <cellStyle name="常规" xfId="0" builtinId="0"/>
    <cellStyle name="常规 4 2 2" xfId="1"/>
    <cellStyle name="货币[0]" xfId="2" builtinId="7"/>
    <cellStyle name="20% - 强调文字颜色 3" xfId="3" builtinId="38"/>
    <cellStyle name="强调文字颜色 6 2 3 2 2" xfId="4"/>
    <cellStyle name="强调文字颜色 2 3 2" xfId="5"/>
    <cellStyle name="输入" xfId="6" builtinId="20"/>
    <cellStyle name="常规 2 2 4" xfId="7"/>
    <cellStyle name="货币" xfId="8" builtinId="4"/>
    <cellStyle name="强调文字颜色 3 2 2" xfId="9"/>
    <cellStyle name="适中 2 3" xfId="10"/>
    <cellStyle name="40% - 强调文字颜色 4 3_南苑地区圩区加外线2013-10-8" xfId="11"/>
    <cellStyle name="好 3 2 2" xfId="12"/>
    <cellStyle name="千位分隔[0]" xfId="13" builtinId="6"/>
    <cellStyle name="40% - 强调文字颜色 2 2 3 2 2" xfId="14"/>
    <cellStyle name="40% - 强调文字颜色 3" xfId="15" builtinId="39"/>
    <cellStyle name="差" xfId="16" builtinId="27"/>
    <cellStyle name="标题 4 2 3 2" xfId="17"/>
    <cellStyle name="千位分隔" xfId="18" builtinId="3"/>
    <cellStyle name="60% - 强调文字颜色 3" xfId="19" builtinId="40"/>
    <cellStyle name="强调文字颜色 5 3 3" xfId="20"/>
    <cellStyle name="60% - 强调文字颜色 6 3 2" xfId="21"/>
    <cellStyle name="超链接" xfId="22" builtinId="8"/>
    <cellStyle name="百分比" xfId="23" builtinId="5"/>
    <cellStyle name="60% - 强调文字颜色 4 2 2 2" xfId="24"/>
    <cellStyle name="强调文字颜色 3 2 3 2" xfId="25"/>
    <cellStyle name="已访问的超链接" xfId="26" builtinId="9"/>
    <cellStyle name="注释" xfId="27" builtinId="10"/>
    <cellStyle name="60% - 强调文字颜色 2 3" xfId="28"/>
    <cellStyle name="60% - 强调文字颜色 2" xfId="29" builtinId="36"/>
    <cellStyle name="解释性文本 2 2" xfId="30"/>
    <cellStyle name="标题 4" xfId="31" builtinId="19"/>
    <cellStyle name="警告文本" xfId="32" builtinId="11"/>
    <cellStyle name="60% - 强调文字颜色 2 2 2" xfId="33"/>
    <cellStyle name="常规 5 2" xfId="34"/>
    <cellStyle name="强调文字颜色 1 2 3" xfId="35"/>
    <cellStyle name="标题" xfId="36" builtinId="15"/>
    <cellStyle name="解释性文本" xfId="37" builtinId="53"/>
    <cellStyle name="20% - 强调文字颜色 5 3 3" xfId="38"/>
    <cellStyle name="标题 1" xfId="39" builtinId="16"/>
    <cellStyle name="60% - 强调文字颜色 2 2 2 2" xfId="40"/>
    <cellStyle name="常规 5 2 2" xfId="41"/>
    <cellStyle name="强调文字颜色 1 2 3 2" xfId="42"/>
    <cellStyle name="标题 2" xfId="43" builtinId="17"/>
    <cellStyle name="20% - 强调文字颜色 6 2 3_南苑地区圩区加外线2013-10-8" xfId="44"/>
    <cellStyle name="60% - 强调文字颜色 1" xfId="45" builtinId="32"/>
    <cellStyle name="强调文字颜色 1 2 3 3" xfId="46"/>
    <cellStyle name="标题 3" xfId="47" builtinId="18"/>
    <cellStyle name="60% - 强调文字颜色 4" xfId="48" builtinId="44"/>
    <cellStyle name="注释 3 2 2" xfId="49"/>
    <cellStyle name="标题 5 3_南苑地区圩区加外线2013-10-8" xfId="50"/>
    <cellStyle name="输出" xfId="51" builtinId="21"/>
    <cellStyle name="计算" xfId="52" builtinId="22"/>
    <cellStyle name="计算 2 3 3" xfId="53"/>
    <cellStyle name="40% - 强调文字颜色 4 2" xfId="54"/>
    <cellStyle name="20% - 强调文字颜色 5 2 3_南苑地区圩区加外线2013-10-8" xfId="55"/>
    <cellStyle name="计算 3 2" xfId="56"/>
    <cellStyle name="检查单元格" xfId="57" builtinId="23"/>
    <cellStyle name="链接单元格" xfId="58" builtinId="24"/>
    <cellStyle name="注释 2 3" xfId="59"/>
    <cellStyle name="强调文字颜色 2" xfId="60" builtinId="33"/>
    <cellStyle name="40% - 强调文字颜色 4 2 3 3" xfId="61"/>
    <cellStyle name="检查单元格 3 3" xfId="62"/>
    <cellStyle name="20% - 强调文字颜色 6" xfId="63" builtinId="50"/>
    <cellStyle name="60% - 强调文字颜色 4 2 3" xfId="64"/>
    <cellStyle name="强调文字颜色 3 2 4" xfId="65"/>
    <cellStyle name="汇总" xfId="66" builtinId="25"/>
    <cellStyle name="差 2 3 2" xfId="67"/>
    <cellStyle name="好" xfId="68" builtinId="26"/>
    <cellStyle name="输出 3 3" xfId="69"/>
    <cellStyle name="60% - 强调文字颜色 3 2 3 2" xfId="70"/>
    <cellStyle name="适中" xfId="71" builtinId="28"/>
    <cellStyle name="20% - 强调文字颜色 5" xfId="72" builtinId="46"/>
    <cellStyle name="标题 5 3 3" xfId="73"/>
    <cellStyle name="警告文本 3 2 2" xfId="74"/>
    <cellStyle name="强调文字颜色 1" xfId="75" builtinId="29"/>
    <cellStyle name="40% - 强调文字颜色 4 2 3 2" xfId="76"/>
    <cellStyle name="适中 2 3_南苑地区圩区加外线2013-10-8" xfId="77"/>
    <cellStyle name="检查单元格 3 2" xfId="78"/>
    <cellStyle name="40% - 强调文字颜色 6 3_南苑地区圩区加外线2013-10-8" xfId="79"/>
    <cellStyle name="链接单元格 3" xfId="80"/>
    <cellStyle name="注释 2 3 3" xfId="81"/>
    <cellStyle name="20% - 强调文字颜色 1" xfId="82" builtinId="30"/>
    <cellStyle name="标题 5 4" xfId="83"/>
    <cellStyle name="40% - 强调文字颜色 4 3 2" xfId="84"/>
    <cellStyle name="40% - 强调文字颜色 1" xfId="85" builtinId="31"/>
    <cellStyle name="汇总 3 3" xfId="86"/>
    <cellStyle name="60% - 强调文字颜色 5 3_南苑地区圩区加外线2013-10-8" xfId="87"/>
    <cellStyle name="20% - 强调文字颜色 2" xfId="88" builtinId="34"/>
    <cellStyle name="40% - 强调文字颜色 4 3 3" xfId="89"/>
    <cellStyle name="40% - 强调文字颜色 2" xfId="90" builtinId="35"/>
    <cellStyle name="强调文字颜色 3" xfId="91" builtinId="37"/>
    <cellStyle name="强调文字颜色 4" xfId="92" builtinId="41"/>
    <cellStyle name="60% - 强调文字颜色 3 3 2" xfId="93"/>
    <cellStyle name="20% - 强调文字颜色 4" xfId="94" builtinId="42"/>
    <cellStyle name="标题 5 3 2" xfId="95"/>
    <cellStyle name="汇总 3 2 2" xfId="96"/>
    <cellStyle name="标题 3 2 3 2 2" xfId="97"/>
    <cellStyle name="计算 3" xfId="98"/>
    <cellStyle name="40% - 强调文字颜色 4" xfId="99" builtinId="43"/>
    <cellStyle name="强调文字颜色 5" xfId="100" builtinId="45"/>
    <cellStyle name="强调文字颜色 4 2 3_南苑地区圩区加外线2013-10-8" xfId="101"/>
    <cellStyle name="60% - 强调文字颜色 5 2 2 2" xfId="102"/>
    <cellStyle name="40% - 强调文字颜色 5" xfId="103" builtinId="47"/>
    <cellStyle name="60% - 强调文字颜色 5" xfId="104" builtinId="48"/>
    <cellStyle name="20% - 强调文字颜色 1 3_南苑地区圩区加外线2013-10-8" xfId="105"/>
    <cellStyle name="强调文字颜色 6" xfId="106" builtinId="49"/>
    <cellStyle name="常规 2 3" xfId="107"/>
    <cellStyle name="输入 3 2" xfId="108"/>
    <cellStyle name="差 2 3_南苑地区圩区加外线2013-10-8" xfId="109"/>
    <cellStyle name="60% - 强调文字颜色 3 2 3 2 2" xfId="110"/>
    <cellStyle name="强调文字颜色 4 2 3 3" xfId="111"/>
    <cellStyle name="40% - 强调文字颜色 6" xfId="112" builtinId="51"/>
    <cellStyle name="60% - 强调文字颜色 6" xfId="113" builtinId="52"/>
    <cellStyle name="60% - 强调文字颜色 5 3 3" xfId="114"/>
    <cellStyle name="检查单元格 3 2 2" xfId="115"/>
    <cellStyle name="强调文字颜色 1 2" xfId="116"/>
    <cellStyle name="40% - 强调文字颜色 4 2 3 2 2" xfId="117"/>
    <cellStyle name="强调文字颜色 6 3_南苑地区圩区加外线2013-10-8" xfId="118"/>
    <cellStyle name="注释 2 2 2" xfId="119"/>
    <cellStyle name="强调文字颜色 5 2 3 2 2" xfId="120"/>
    <cellStyle name="20% - 强调文字颜色 4 3 3" xfId="121"/>
    <cellStyle name="常规 4 3" xfId="122"/>
    <cellStyle name="差 3" xfId="123"/>
    <cellStyle name="常规 2 2 3_南苑地区圩区加外线2013-10-8" xfId="124"/>
    <cellStyle name="20% - 强调文字颜色 4 2" xfId="125"/>
    <cellStyle name="标题 5 3 2 2" xfId="126"/>
    <cellStyle name="常规 3" xfId="127"/>
    <cellStyle name="好 2 2 2" xfId="128"/>
    <cellStyle name="60% - 强调文字颜色 3 3" xfId="129"/>
    <cellStyle name="检查单元格 2 2" xfId="130"/>
    <cellStyle name="汇总 2 3 2" xfId="131"/>
    <cellStyle name="适中 3_南苑地区圩区加外线2013-10-8" xfId="132"/>
    <cellStyle name="60% - 强调文字颜色 4 3" xfId="133"/>
    <cellStyle name="常规 4 2 3" xfId="134"/>
    <cellStyle name="强调文字颜色 6 2" xfId="135"/>
    <cellStyle name="差 2 3 3" xfId="136"/>
    <cellStyle name="常规 4" xfId="137"/>
    <cellStyle name="60% - 强调文字颜色 2 2 3 2 2" xfId="138"/>
    <cellStyle name="60% - 强调文字颜色 1 3" xfId="139"/>
    <cellStyle name="标题 3 2 3_南苑地区圩区加外线2013-10-8" xfId="140"/>
    <cellStyle name="强调文字颜色 6 3" xfId="141"/>
    <cellStyle name="差 3 2 2" xfId="142"/>
    <cellStyle name="常规 4 2 2 2" xfId="143"/>
    <cellStyle name="强调文字颜色 5 2" xfId="144"/>
    <cellStyle name="链接单元格 2 2" xfId="145"/>
    <cellStyle name="注释 2 3 2 2" xfId="146"/>
    <cellStyle name="强调文字颜色 1 3" xfId="147"/>
    <cellStyle name="强调文字颜色 1 2 3_南苑地区圩区加外线2013-10-8" xfId="148"/>
    <cellStyle name="强调文字颜色 6 2 2 2" xfId="149"/>
    <cellStyle name="强调文字颜色 3 2" xfId="150"/>
    <cellStyle name="输入 2 4" xfId="151"/>
    <cellStyle name="标题 1 3 2 2" xfId="152"/>
    <cellStyle name="标题 5 3" xfId="153"/>
    <cellStyle name="解释性文本 2 3 3" xfId="154"/>
    <cellStyle name="汇总 3 2" xfId="155"/>
    <cellStyle name="千位分隔 4" xfId="156"/>
    <cellStyle name="标题 4 3" xfId="157"/>
    <cellStyle name="60% - 强调文字颜色 4 2 3 2 2" xfId="158"/>
    <cellStyle name="汇总 2 2" xfId="159"/>
    <cellStyle name="输出 2 3" xfId="160"/>
    <cellStyle name="60% - 强调文字颜色 3 2 2 2" xfId="161"/>
    <cellStyle name="20% - 强调文字颜色 2 3" xfId="162"/>
    <cellStyle name="强调文字颜色 2 2 3 2" xfId="163"/>
    <cellStyle name="输出 2 3_南苑地区圩区加外线2013-10-8" xfId="164"/>
    <cellStyle name="20% - 强调文字颜色 2 3 2" xfId="165"/>
    <cellStyle name="强调文字颜色 2 2 3 2 2" xfId="166"/>
    <cellStyle name="标题 4 3 2" xfId="167"/>
    <cellStyle name="好 2 3_南苑地区圩区加外线2013-10-8" xfId="168"/>
    <cellStyle name="汇总 2 2 2" xfId="169"/>
    <cellStyle name="40% - 强调文字颜色 6 3 3" xfId="170"/>
    <cellStyle name="适中 2 3 3" xfId="171"/>
    <cellStyle name="链接单元格 2 3 2 2" xfId="172"/>
    <cellStyle name="60% - 强调文字颜色 6 2 3" xfId="173"/>
    <cellStyle name="强调文字颜色 5 2 4" xfId="174"/>
    <cellStyle name="好 3 2" xfId="175"/>
    <cellStyle name="标题 2 2 3" xfId="176"/>
    <cellStyle name="60% - 强调文字颜色 2 3 3" xfId="177"/>
    <cellStyle name="注释 3" xfId="178"/>
    <cellStyle name="链接单元格 2" xfId="179"/>
    <cellStyle name="注释 2 3 2" xfId="180"/>
    <cellStyle name="检查单元格 2 2 2" xfId="181"/>
    <cellStyle name="60% - 强调文字颜色 4 3 3" xfId="182"/>
    <cellStyle name="汇总 2 3 2 2" xfId="183"/>
    <cellStyle name="标题 4 2 3 3" xfId="184"/>
    <cellStyle name="强调文字颜色 6 2 2" xfId="185"/>
    <cellStyle name="常规 6 2 2" xfId="186"/>
    <cellStyle name="注释 2 2" xfId="187"/>
    <cellStyle name="60% - 强调文字颜色 2 3 2 2" xfId="188"/>
    <cellStyle name="常规 2 3 2" xfId="189"/>
    <cellStyle name="输入 3 2 2" xfId="190"/>
    <cellStyle name="60% - 强调文字颜色 5 3" xfId="191"/>
    <cellStyle name="输入 2 3 2 2" xfId="192"/>
    <cellStyle name="输入 3 3" xfId="193"/>
    <cellStyle name="好 2 4" xfId="194"/>
    <cellStyle name="40% - 强调文字颜色 5 3" xfId="195"/>
    <cellStyle name="输入 2 3 2" xfId="196"/>
    <cellStyle name="60% - 强调文字颜色 2 2 3_南苑地区圩区加外线2013-10-8" xfId="197"/>
    <cellStyle name="适中 3 2 2" xfId="198"/>
    <cellStyle name="输入 2 3" xfId="199"/>
    <cellStyle name="输入 2 2" xfId="200"/>
    <cellStyle name="输入 2" xfId="201"/>
    <cellStyle name="强调文字颜色 2 3 2 2" xfId="202"/>
    <cellStyle name="60% - 强调文字颜色 4 3 2 2" xfId="203"/>
    <cellStyle name="40% - 强调文字颜色 5 2 3_南苑地区圩区加外线2013-10-8" xfId="204"/>
    <cellStyle name="40% - 强调文字颜色 2 3 3" xfId="205"/>
    <cellStyle name="60% - 强调文字颜色 4 2 2" xfId="206"/>
    <cellStyle name="强调文字颜色 3 2 3" xfId="207"/>
    <cellStyle name="适中 2 4" xfId="208"/>
    <cellStyle name="检查单元格 2 4" xfId="209"/>
    <cellStyle name="警告文本 2 3 3" xfId="210"/>
    <cellStyle name="解释性文本 3 2" xfId="211"/>
    <cellStyle name="适中 2 3 2 2" xfId="212"/>
    <cellStyle name="解释性文本 3" xfId="213"/>
    <cellStyle name="适中 2 3 2" xfId="214"/>
    <cellStyle name="强调文字颜色 6 2 4" xfId="215"/>
    <cellStyle name="标题 3 2 3" xfId="216"/>
    <cellStyle name="强调文字颜色 6 2 3 3" xfId="217"/>
    <cellStyle name="强调文字颜色 1 3 3" xfId="218"/>
    <cellStyle name="注释 2" xfId="219"/>
    <cellStyle name="60% - 强调文字颜色 2 3 2" xfId="220"/>
    <cellStyle name="常规 6 2" xfId="221"/>
    <cellStyle name="适中 2 2 2" xfId="222"/>
    <cellStyle name="标题 4 2" xfId="223"/>
    <cellStyle name="解释性文本 2 2 2" xfId="224"/>
    <cellStyle name="强调文字颜色 2 3" xfId="225"/>
    <cellStyle name="强调文字颜色 6 2 3 2" xfId="226"/>
    <cellStyle name="强调文字颜色 4 3_南苑地区圩区加外线2013-10-8" xfId="227"/>
    <cellStyle name="解释性文本 3_南苑地区圩区加外线2013-10-8" xfId="228"/>
    <cellStyle name="强调文字颜色 6 2 3" xfId="229"/>
    <cellStyle name="强调文字颜色 5 2 2" xfId="230"/>
    <cellStyle name="汇总 3_南苑地区圩区加外线2013-10-8" xfId="231"/>
    <cellStyle name="强调文字颜色 4 2 2 2" xfId="232"/>
    <cellStyle name="输入 3" xfId="233"/>
    <cellStyle name="强调文字颜色 4 2 2" xfId="234"/>
    <cellStyle name="强调文字颜色 4 2" xfId="235"/>
    <cellStyle name="强调文字颜色 3 2 3_南苑地区圩区加外线2013-10-8" xfId="236"/>
    <cellStyle name="40% - 强调文字颜色 2 2 2" xfId="237"/>
    <cellStyle name="解释性文本 3 3" xfId="238"/>
    <cellStyle name="20% - 强调文字颜色 4 3 2" xfId="239"/>
    <cellStyle name="常规 4 2" xfId="240"/>
    <cellStyle name="计算 2 3" xfId="241"/>
    <cellStyle name="差 3_南苑地区圩区加外线2013-10-8" xfId="242"/>
    <cellStyle name="60% - 强调文字颜色 4 2 4" xfId="243"/>
    <cellStyle name="注释 3 2" xfId="244"/>
    <cellStyle name="链接单元格 2 3 3" xfId="245"/>
    <cellStyle name="标题 6 3" xfId="246"/>
    <cellStyle name="标题 2 2 2 2" xfId="247"/>
    <cellStyle name="警告文本 3 2" xfId="248"/>
    <cellStyle name="强调文字颜色 2 3_南苑地区圩区加外线2013-10-8" xfId="249"/>
    <cellStyle name="常规_小陆机电、金属结构" xfId="250"/>
    <cellStyle name="常规 5_南苑地区圩区加外线2013-10-8" xfId="251"/>
    <cellStyle name="差 3 2" xfId="252"/>
    <cellStyle name="好 3 3" xfId="253"/>
    <cellStyle name="40% - 强调文字颜色 6 2" xfId="254"/>
    <cellStyle name="20% - 强调文字颜色 3 3 2 2" xfId="255"/>
    <cellStyle name="标题 2 2 4" xfId="256"/>
    <cellStyle name="强调文字颜色 1 3_南苑地区圩区加外线2013-10-8" xfId="257"/>
    <cellStyle name="20% - 强调文字颜色 5 2 4" xfId="258"/>
    <cellStyle name="强调文字颜色 1 2 2 2" xfId="259"/>
    <cellStyle name="强调文字颜色 1 2 2" xfId="260"/>
    <cellStyle name="汇总 2 4" xfId="261"/>
    <cellStyle name="链接单元格 3_南苑地区圩区加外线2013-10-8" xfId="262"/>
    <cellStyle name="汇总 2 3 3" xfId="263"/>
    <cellStyle name="警告文本 2 3 2" xfId="264"/>
    <cellStyle name="检查单元格 2 3" xfId="265"/>
    <cellStyle name="标题 2 2" xfId="266"/>
    <cellStyle name="强调文字颜色 1 2 3 2 2" xfId="267"/>
    <cellStyle name="强调文字颜色 2 2 2 2" xfId="268"/>
    <cellStyle name="20% - 强调文字颜色 1 3" xfId="269"/>
    <cellStyle name="标题 1 3_南苑地区圩区加外线2013-10-8" xfId="270"/>
    <cellStyle name="Normal_chapter11 HEC sent 29 Nov 04" xfId="271"/>
    <cellStyle name="链接单元格 3 3" xfId="272"/>
    <cellStyle name="60% - 强调文字颜色 4 2 3 2" xfId="273"/>
    <cellStyle name="汇总 2" xfId="274"/>
    <cellStyle name="60% - 强调文字颜色 4 2 3_南苑地区圩区加外线2013-10-8" xfId="275"/>
    <cellStyle name="链接单元格 2 4" xfId="276"/>
    <cellStyle name="常规 3 4" xfId="277"/>
    <cellStyle name="标题 3 2 2 2" xfId="278"/>
    <cellStyle name="链接单元格 2 2 2" xfId="279"/>
    <cellStyle name="常规 2 2 3 2" xfId="280"/>
    <cellStyle name="标题 6 2 2" xfId="281"/>
    <cellStyle name="警告文本 3 3" xfId="282"/>
    <cellStyle name="警告文本 3" xfId="283"/>
    <cellStyle name="强调文字颜色 2 2 2" xfId="284"/>
    <cellStyle name="好 3_南苑地区圩区加外线2013-10-8" xfId="285"/>
    <cellStyle name="解释性文本 3 2 2" xfId="286"/>
    <cellStyle name="计算 2 2" xfId="287"/>
    <cellStyle name="常规 3 2 3" xfId="288"/>
    <cellStyle name="检查单元格 2 3 2 2" xfId="289"/>
    <cellStyle name="好 2 3" xfId="290"/>
    <cellStyle name="40% - 强调文字颜色 5 2" xfId="291"/>
    <cellStyle name="强调文字颜色 4 2 3 2 2" xfId="292"/>
    <cellStyle name="检查单元格 3_南苑地区圩区加外线2013-10-8" xfId="293"/>
    <cellStyle name="40% - 强调文字颜色 2 2 4" xfId="294"/>
    <cellStyle name="强调文字颜色 5 3_南苑地区圩区加外线2013-10-8" xfId="295"/>
    <cellStyle name="常规 2 2" xfId="296"/>
    <cellStyle name="60% - 强调文字颜色 2 2 3 2" xfId="297"/>
    <cellStyle name="60% - 强调文字颜色 3 2 4" xfId="298"/>
    <cellStyle name="计算 3_南苑地区圩区加外线2013-10-8" xfId="299"/>
    <cellStyle name="强调文字颜色 5 2 3 2" xfId="300"/>
    <cellStyle name="警告文本 2" xfId="301"/>
    <cellStyle name="检查单元格 2 3 3" xfId="302"/>
    <cellStyle name="40% - 强调文字颜色 5 3_南苑地区圩区加外线2013-10-8" xfId="303"/>
    <cellStyle name="差 2 2 2" xfId="304"/>
    <cellStyle name="差 2 4" xfId="305"/>
    <cellStyle name="检查单元格 2 3 2" xfId="306"/>
    <cellStyle name="汇总 2 3" xfId="307"/>
    <cellStyle name="检查单元格 2" xfId="308"/>
    <cellStyle name="输出 3_南苑地区圩区加外线2013-10-8" xfId="309"/>
    <cellStyle name="解释性文本 2 3_南苑地区圩区加外线2013-10-8" xfId="310"/>
    <cellStyle name="60% - 强调文字颜色 6 2 3 2" xfId="311"/>
    <cellStyle name="计算 2 4" xfId="312"/>
    <cellStyle name="40% - 强调文字颜色 4 2 4" xfId="313"/>
    <cellStyle name="计算 2 3 2 2" xfId="314"/>
    <cellStyle name="计算 2 3 2" xfId="315"/>
    <cellStyle name="汇总 2 3_南苑地区圩区加外线2013-10-8" xfId="316"/>
    <cellStyle name="强调文字颜色 6 3 3" xfId="317"/>
    <cellStyle name="强调文字颜色 2 2 3" xfId="318"/>
    <cellStyle name="强调文字颜色 3 3 2" xfId="319"/>
    <cellStyle name="适中 3 3" xfId="320"/>
    <cellStyle name="链接单元格 2 3 2" xfId="321"/>
    <cellStyle name="常规 2 2 3 3" xfId="322"/>
    <cellStyle name="40% - 强调文字颜色 4 3" xfId="323"/>
    <cellStyle name="输入 2 2 2" xfId="324"/>
    <cellStyle name="计算 3 3" xfId="325"/>
    <cellStyle name="常规_北横泾泵闸估算1" xfId="326"/>
    <cellStyle name="输入 3_南苑地区圩区加外线2013-10-8" xfId="327"/>
    <cellStyle name="千位分隔 2" xfId="328"/>
    <cellStyle name="标题 4 2 3 2 2" xfId="329"/>
    <cellStyle name="检查单元格 2 3_南苑地区圩区加外线2013-10-8" xfId="330"/>
    <cellStyle name="60% - 强调文字颜色 2 2" xfId="331"/>
    <cellStyle name="常规 5" xfId="332"/>
    <cellStyle name="60% - 强调文字颜色 1 2 4" xfId="333"/>
    <cellStyle name="标题 2 2 3_南苑地区圩区加外线2013-10-8" xfId="334"/>
    <cellStyle name="常规 3 3 2" xfId="335"/>
    <cellStyle name="常规 3 2_3座闸2012-4-16" xfId="336"/>
    <cellStyle name="表头 2 4" xfId="337"/>
    <cellStyle name="常规 4_3座闸2012-4-16" xfId="338"/>
    <cellStyle name="常规 3 2 2" xfId="339"/>
    <cellStyle name="常规 3 2" xfId="340"/>
    <cellStyle name="标题 5" xfId="341"/>
    <cellStyle name="解释性文本 2 3" xfId="342"/>
    <cellStyle name="强调文字颜色 4 3 3" xfId="343"/>
    <cellStyle name="40% - 强调文字颜色 5 3 2 2" xfId="344"/>
    <cellStyle name="60% - 强调文字颜色 5 3 2" xfId="345"/>
    <cellStyle name="警告文本 2 3_南苑地区圩区加外线2013-10-8" xfId="346"/>
    <cellStyle name="常规 2 2 3 2 2" xfId="347"/>
    <cellStyle name="常规 2 2 3" xfId="348"/>
    <cellStyle name="常规 2 2 2" xfId="349"/>
    <cellStyle name="常规 2" xfId="350"/>
    <cellStyle name="强调文字颜色 6 3 2 2" xfId="351"/>
    <cellStyle name="常规 10" xfId="352"/>
    <cellStyle name="差 3 3" xfId="353"/>
    <cellStyle name="警告文本 2 3" xfId="354"/>
    <cellStyle name="常规 3 2 2 2" xfId="355"/>
    <cellStyle name="60% - 强调文字颜色 5 2 2" xfId="356"/>
    <cellStyle name="60% - 强调文字颜色 4 3_南苑地区圩区加外线2013-10-8" xfId="357"/>
    <cellStyle name="标题 5 2 2" xfId="358"/>
    <cellStyle name="解释性文本 2 3 2 2" xfId="359"/>
    <cellStyle name="20% - 强调文字颜色 4 2 3 3" xfId="360"/>
    <cellStyle name="表头 3_南苑地区圩区加外线2013-10-8" xfId="361"/>
    <cellStyle name="表头 2_3座闸2012-4-16" xfId="362"/>
    <cellStyle name="表头 2 3_南苑地区圩区加外线2013-10-8" xfId="363"/>
    <cellStyle name="表头 2 3 2" xfId="364"/>
    <cellStyle name="40% - 强调文字颜色 3 2 3_南苑地区圩区加外线2013-10-8" xfId="365"/>
    <cellStyle name="20% - 强调文字颜色 6 2 3 2 2" xfId="366"/>
    <cellStyle name="表头 2 3" xfId="367"/>
    <cellStyle name="60% - 强调文字颜色 3 3_南苑地区圩区加外线2013-10-8" xfId="368"/>
    <cellStyle name="解释性文本 2 4" xfId="369"/>
    <cellStyle name="标题 6" xfId="370"/>
    <cellStyle name="解释性文本 2 3 2" xfId="371"/>
    <cellStyle name="标题 5 2" xfId="372"/>
    <cellStyle name="标题 4 3 3" xfId="373"/>
    <cellStyle name="60% - 强调文字颜色 2 2 4" xfId="374"/>
    <cellStyle name="标题 4 2 3_南苑地区圩区加外线2013-10-8" xfId="375"/>
    <cellStyle name="强调文字颜色 4 3 2" xfId="376"/>
    <cellStyle name="60% - 强调文字颜色 2 3_南苑地区圩区加外线2013-10-8" xfId="377"/>
    <cellStyle name="标题 3 3 3" xfId="378"/>
    <cellStyle name="60% - 强调文字颜色 3 2 3_南苑地区圩区加外线2013-10-8" xfId="379"/>
    <cellStyle name="60% - 强调文字颜色 6 2 3 3" xfId="380"/>
    <cellStyle name="警告文本 2 4" xfId="381"/>
    <cellStyle name="标题 3 3 2 2" xfId="382"/>
    <cellStyle name="强调文字颜色 3 2 3 3" xfId="383"/>
    <cellStyle name="标题 1 2 2" xfId="384"/>
    <cellStyle name="标题 3 3" xfId="385"/>
    <cellStyle name="60% - 强调文字颜色 1 2 2 2" xfId="386"/>
    <cellStyle name="标题 3 2 4" xfId="387"/>
    <cellStyle name="标题 3 2 3 3" xfId="388"/>
    <cellStyle name="20% - 强调文字颜色 4 2 3" xfId="389"/>
    <cellStyle name="常规 3 3" xfId="390"/>
    <cellStyle name="标题 3 2 3 2" xfId="391"/>
    <cellStyle name="40% - 强调文字颜色 5 2 3 2 2" xfId="392"/>
    <cellStyle name="60% - 强调文字颜色 6 3_南苑地区圩区加外线2013-10-8" xfId="393"/>
    <cellStyle name="标题 3 2" xfId="394"/>
    <cellStyle name="60% - 强调文字颜色 6 2 4" xfId="395"/>
    <cellStyle name="标题 2 3_南苑地区圩区加外线2013-10-8" xfId="396"/>
    <cellStyle name="标题 2 3 2" xfId="397"/>
    <cellStyle name="好 3" xfId="398"/>
    <cellStyle name="标题 3 3 2" xfId="399"/>
    <cellStyle name="标题 2 3" xfId="400"/>
    <cellStyle name="标题 3 3_南苑地区圩区加外线2013-10-8" xfId="401"/>
    <cellStyle name="60% - 强调文字颜色 3 2" xfId="402"/>
    <cellStyle name="标题 2 2 2" xfId="403"/>
    <cellStyle name="40% - 强调文字颜色 2 3" xfId="404"/>
    <cellStyle name="40% - 强调文字颜色 6 2 3_南苑地区圩区加外线2013-10-8" xfId="405"/>
    <cellStyle name="20% - 强调文字颜色 1 2 4" xfId="406"/>
    <cellStyle name="标题 1 3 3" xfId="407"/>
    <cellStyle name="60% - 强调文字颜色 4 2 3 3" xfId="408"/>
    <cellStyle name="汇总 3" xfId="409"/>
    <cellStyle name="标题 1 3 2" xfId="410"/>
    <cellStyle name="输入 2 3_南苑地区圩区加外线2013-10-8" xfId="411"/>
    <cellStyle name="60% - 强调文字颜色 5 2 3" xfId="412"/>
    <cellStyle name="标题 1 2 4" xfId="413"/>
    <cellStyle name="标题 1 3" xfId="414"/>
    <cellStyle name="表头 3 3" xfId="415"/>
    <cellStyle name="60% - 强调文字颜色 6 2 3 2 2" xfId="416"/>
    <cellStyle name="标题 1 2 3 3" xfId="417"/>
    <cellStyle name="40% - 强调文字颜色 5 2 3" xfId="418"/>
    <cellStyle name="好 2 3 3" xfId="419"/>
    <cellStyle name="40% - 强调文字颜色 1 2 3 2 2" xfId="420"/>
    <cellStyle name="注释 2 4" xfId="421"/>
    <cellStyle name="标题 1 2 3" xfId="422"/>
    <cellStyle name="表头 2 2" xfId="423"/>
    <cellStyle name="40% - 强调文字颜色 2 2 3_南苑地区圩区加外线2013-10-8" xfId="424"/>
    <cellStyle name="输入 2 3 3" xfId="425"/>
    <cellStyle name="20% - 强调文字颜色 6 3_南苑地区圩区加外线2013-10-8" xfId="426"/>
    <cellStyle name="标题 1 2 2 2" xfId="427"/>
    <cellStyle name="强调文字颜色 6 2 3_南苑地区圩区加外线2013-10-8" xfId="428"/>
    <cellStyle name="20% - 强调文字颜色 4 3_南苑地区圩区加外线2013-10-8" xfId="429"/>
    <cellStyle name="60% - 强调文字颜色 6 3 2 2" xfId="430"/>
    <cellStyle name="20% - 强调文字颜色 5 2 3 2 2" xfId="431"/>
    <cellStyle name="输出 2 4" xfId="432"/>
    <cellStyle name="强调文字颜色 2 2 3 3" xfId="433"/>
    <cellStyle name="标题 2 3 2 2" xfId="434"/>
    <cellStyle name="60% - 强调文字颜色 6 2 2" xfId="435"/>
    <cellStyle name="强调文字颜色 5 2 3" xfId="436"/>
    <cellStyle name="强调文字颜色 5 3 2" xfId="437"/>
    <cellStyle name="60% - 强调文字颜色 5 3 2 2" xfId="438"/>
    <cellStyle name="60% - 强调文字颜色 1 2 2" xfId="439"/>
    <cellStyle name="60% - 强调文字颜色 5 2 3 3" xfId="440"/>
    <cellStyle name="强调文字颜色 5 3" xfId="441"/>
    <cellStyle name="60% - 强调文字颜色 6 2" xfId="442"/>
    <cellStyle name="注释 3 3" xfId="443"/>
    <cellStyle name="60% - 强调文字颜色 5 2 3 2 2" xfId="444"/>
    <cellStyle name="强调文字颜色 4 3 2 2" xfId="445"/>
    <cellStyle name="强调文字颜色 5 2 3 3" xfId="446"/>
    <cellStyle name="60% - 强调文字颜色 3 3 3" xfId="447"/>
    <cellStyle name="标题 4 3 2 2" xfId="448"/>
    <cellStyle name="40% - 强调文字颜色 1 3 3" xfId="449"/>
    <cellStyle name="强调文字颜色 3 3 2 2" xfId="450"/>
    <cellStyle name="好 2" xfId="451"/>
    <cellStyle name="差 2 3 2 2" xfId="452"/>
    <cellStyle name="20% - 强调文字颜色 5 2 3" xfId="453"/>
    <cellStyle name="强调文字颜色 2 2 4" xfId="454"/>
    <cellStyle name="60% - 强调文字颜色 3 3 2 2" xfId="455"/>
    <cellStyle name="链接单元格 2 3" xfId="456"/>
    <cellStyle name="60% - 强调文字颜色 6 3 3" xfId="457"/>
    <cellStyle name="差 2 2" xfId="458"/>
    <cellStyle name="常规 2 4 2 2" xfId="459"/>
    <cellStyle name="常规 5 3" xfId="460"/>
    <cellStyle name="60% - 强调文字颜色 2 2 3" xfId="461"/>
    <cellStyle name="计算 2 3_南苑地区圩区加外线2013-10-8" xfId="462"/>
    <cellStyle name="常规 2 2_3座闸2012-4-16" xfId="463"/>
    <cellStyle name="强调文字颜色 1 3 2" xfId="464"/>
    <cellStyle name="标题 3 2 2" xfId="465"/>
    <cellStyle name="40% - 强调文字颜色 3 2 2 2" xfId="466"/>
    <cellStyle name="警告文本 3_南苑地区圩区加外线2013-10-8" xfId="467"/>
    <cellStyle name="40% - 强调文字颜色 2 2 3" xfId="468"/>
    <cellStyle name="20% - 强调文字颜色 1 2 3 3" xfId="469"/>
    <cellStyle name="适中 3" xfId="470"/>
    <cellStyle name="60% - 强调文字颜色 1 2 3_南苑地区圩区加外线2013-10-8" xfId="471"/>
    <cellStyle name="计算 2 2 2" xfId="472"/>
    <cellStyle name="60% - 强调文字颜色 1 2" xfId="473"/>
    <cellStyle name="20% - 强调文字颜色 6 3 2 2" xfId="474"/>
    <cellStyle name="40% - 强调文字颜色 5 3 3" xfId="475"/>
    <cellStyle name="20% - 强调文字颜色 6 2 4" xfId="476"/>
    <cellStyle name="强调文字颜色 1 3 2 2" xfId="477"/>
    <cellStyle name="20% - 强调文字颜色 2 2 3 3" xfId="478"/>
    <cellStyle name="警告文本 2 2" xfId="479"/>
    <cellStyle name="20% - 强调文字颜色 6 2 2 2" xfId="480"/>
    <cellStyle name="20% - 强调文字颜色 5 2 2 2" xfId="481"/>
    <cellStyle name="表头 2 3 3" xfId="482"/>
    <cellStyle name="40% - 强调文字颜色 4 3 2 2" xfId="483"/>
    <cellStyle name="40% - 强调文字颜色 6 2 3 2 2" xfId="484"/>
    <cellStyle name="40% - 强调文字颜色 3 2 3 2 2" xfId="485"/>
    <cellStyle name="输出 3 2 2" xfId="486"/>
    <cellStyle name="20% - 强调文字颜色 3 2 2" xfId="487"/>
    <cellStyle name="20% - 强调文字颜色 3 2" xfId="488"/>
    <cellStyle name="40% - 强调文字颜色 3 2 3 2" xfId="489"/>
    <cellStyle name="强调文字颜色 2 2" xfId="490"/>
    <cellStyle name="40% - 强调文字颜色 2 3 2 2" xfId="491"/>
    <cellStyle name="20% - 强调文字颜色 1 3 2 2" xfId="492"/>
    <cellStyle name="40% - 强调文字颜色 2 3_南苑地区圩区加外线2013-10-8" xfId="493"/>
    <cellStyle name="标题 2 3 3" xfId="494"/>
    <cellStyle name="40% - 强调文字颜色 2 2 2 2" xfId="495"/>
    <cellStyle name="40% - 强调文字颜色 2 2" xfId="496"/>
    <cellStyle name="60% - 强调文字颜色 1 3 2 2" xfId="497"/>
    <cellStyle name="40% - 强调文字颜色 1 2 4" xfId="498"/>
    <cellStyle name="40% - 强调文字颜色 1 2 3 2" xfId="499"/>
    <cellStyle name="40% - 强调文字颜色 1 2 3" xfId="500"/>
    <cellStyle name="40% - 强调文字颜色 1 2 2" xfId="501"/>
    <cellStyle name="20% - 强调文字颜色 6 3 3" xfId="502"/>
    <cellStyle name="20% - 强调文字颜色 6 2 3 3" xfId="503"/>
    <cellStyle name="20% - 强调文字颜色 6 2 3 2" xfId="504"/>
    <cellStyle name="20% - 强调文字颜色 6 2 3" xfId="505"/>
    <cellStyle name="强调文字颜色 2 2 3_南苑地区圩区加外线2013-10-8" xfId="506"/>
    <cellStyle name="60% - 强调文字颜色 4 2" xfId="507"/>
    <cellStyle name="40% - 强调文字颜色 3 2 3 3" xfId="508"/>
    <cellStyle name="强调文字颜色 3 3" xfId="509"/>
    <cellStyle name="60% - 强调文字颜色 1 2 3 2 2" xfId="510"/>
    <cellStyle name="20% - 强调文字颜色 6 2 2" xfId="511"/>
    <cellStyle name="表头 2" xfId="512"/>
    <cellStyle name="20% - 强调文字颜色 5 3 2 2" xfId="513"/>
    <cellStyle name="表头 3 2 2" xfId="514"/>
    <cellStyle name="60% - 强调文字颜色 4 3 2" xfId="515"/>
    <cellStyle name="40% - 强调文字颜色 5 2 2 2" xfId="516"/>
    <cellStyle name="强调文字颜色 3 3 3" xfId="517"/>
    <cellStyle name="好 2 3 2 2" xfId="518"/>
    <cellStyle name="常规 2 2 2 2" xfId="519"/>
    <cellStyle name="输出 2 3 2 2" xfId="520"/>
    <cellStyle name="40% - 强调文字颜色 6 2 2 2" xfId="521"/>
    <cellStyle name="千位分隔 2 2 2" xfId="522"/>
    <cellStyle name="40% - 强调文字颜色 6 2 3" xfId="523"/>
    <cellStyle name="20% - 强调文字颜色 2 2" xfId="524"/>
    <cellStyle name="链接单元格 2 3_南苑地区圩区加外线2013-10-8" xfId="525"/>
    <cellStyle name="60% - 强调文字颜色 6 2 3_南苑地区圩区加外线2013-10-8" xfId="526"/>
    <cellStyle name="好 2 3 2" xfId="527"/>
    <cellStyle name="40% - 强调文字颜色 5 2 2" xfId="528"/>
    <cellStyle name="强调文字颜色 5 2 3_南苑地区圩区加外线2013-10-8" xfId="529"/>
    <cellStyle name="常规 2 5" xfId="530"/>
    <cellStyle name="表头 2 3 2 2" xfId="531"/>
    <cellStyle name="好 2 2" xfId="532"/>
    <cellStyle name="60% - 强调文字颜色 1 2 3 2" xfId="533"/>
    <cellStyle name="输出 2 2" xfId="534"/>
    <cellStyle name="20% - 强调文字颜色 5 2 2" xfId="535"/>
    <cellStyle name="表头" xfId="536"/>
    <cellStyle name="40% - 强调文字颜色 6 3 2 2" xfId="537"/>
    <cellStyle name="40% - 强调文字颜色 4 2 2" xfId="538"/>
    <cellStyle name="20% - 强调文字颜色 4 2 3 2" xfId="539"/>
    <cellStyle name="差 2 3" xfId="540"/>
    <cellStyle name="输出 2" xfId="541"/>
    <cellStyle name="20% - 强调文字颜色 5 2" xfId="542"/>
    <cellStyle name="60% - 强调文字颜色 3 2 3 3" xfId="543"/>
    <cellStyle name="标题 4 3_南苑地区圩区加外线2013-10-8" xfId="544"/>
    <cellStyle name="20% - 强调文字颜色 3 3 3" xfId="545"/>
    <cellStyle name="20% - 强调文字颜色 3 3 2" xfId="546"/>
    <cellStyle name="常规 2 4 3" xfId="547"/>
    <cellStyle name="20% - 强调文字颜色 2 2 3_南苑地区圩区加外线2013-10-8" xfId="548"/>
    <cellStyle name="20% - 强调文字颜色 3 3" xfId="549"/>
    <cellStyle name="20% - 强调文字颜色 3 2 3 3" xfId="550"/>
    <cellStyle name="40% - 强调文字颜色 1 3 2 2" xfId="551"/>
    <cellStyle name="40% - 强调文字颜色 6 3 2" xfId="552"/>
    <cellStyle name="20% - 强调文字颜色 1 2 3_南苑地区圩区加外线2013-10-8" xfId="553"/>
    <cellStyle name="20% - 强调文字颜色 2 3 3" xfId="554"/>
    <cellStyle name="20% - 强调文字颜色 2 2 4" xfId="555"/>
    <cellStyle name="40% - 强调文字颜色 5 3 2" xfId="556"/>
    <cellStyle name="20% - 强调文字颜色 1 3 3" xfId="557"/>
    <cellStyle name="40% - 强调文字颜色 3 3 3" xfId="558"/>
    <cellStyle name="20% - 强调文字颜色 3 2 3 2 2" xfId="559"/>
    <cellStyle name="40% - 强调文字颜色 6 2 3 3" xfId="560"/>
    <cellStyle name="常规 11" xfId="561"/>
    <cellStyle name="20% - 强调文字颜色 1 3 2" xfId="562"/>
    <cellStyle name="表头 4" xfId="563"/>
    <cellStyle name="20% - 强调文字颜色 5 3 2" xfId="564"/>
    <cellStyle name="输出 3 2" xfId="565"/>
    <cellStyle name="表头 3 2" xfId="566"/>
    <cellStyle name="标题 1 2" xfId="567"/>
    <cellStyle name="40% - 强调文字颜色 3 3 2" xfId="568"/>
    <cellStyle name="计算 3 2 2" xfId="569"/>
    <cellStyle name="20% - 强调文字颜色 3 2 3_南苑地区圩区加外线2013-10-8" xfId="570"/>
    <cellStyle name="标题 2 2 3 2 2" xfId="571"/>
    <cellStyle name="60% - 强调文字颜色 5 2 4" xfId="572"/>
    <cellStyle name="表头 2 2 2" xfId="573"/>
    <cellStyle name="60% - 强调文字颜色 2 2 3 3" xfId="574"/>
    <cellStyle name="常规 9" xfId="575"/>
    <cellStyle name="20% - 强调文字颜色 4 2 2 2" xfId="576"/>
    <cellStyle name="40% - 强调文字颜色 1 3_南苑地区圩区加外线2013-10-8" xfId="577"/>
    <cellStyle name="20% - 强调文字颜色 1 2" xfId="578"/>
    <cellStyle name="20% - 强调文字颜色 2 2 3 2 2" xfId="579"/>
    <cellStyle name="60% - 强调文字颜色 6 3" xfId="580"/>
    <cellStyle name="40% - 强调文字颜色 4 2 3" xfId="581"/>
    <cellStyle name="40% - 强调文字颜色 3 3_南苑地区圩区加外线2013-10-8" xfId="582"/>
    <cellStyle name="适中 2" xfId="583"/>
    <cellStyle name="20% - 强调文字颜色 1 2 3 2" xfId="584"/>
    <cellStyle name="20% - 强调文字颜色 2 3_南苑地区圩区加外线2013-10-8" xfId="585"/>
    <cellStyle name="40% - 强调文字颜色 1 2 3 3" xfId="586"/>
    <cellStyle name="20% - 强调文字颜色 1 2 2 2" xfId="587"/>
    <cellStyle name="千位分隔 2 2" xfId="588"/>
    <cellStyle name="40% - 强调文字颜色 6 2 2" xfId="589"/>
    <cellStyle name="40% - 强调文字颜色 3 2" xfId="590"/>
    <cellStyle name="检查单元格 3" xfId="591"/>
    <cellStyle name="60% - 强调文字颜色 5 2 3 2" xfId="592"/>
    <cellStyle name="_IBM Server Price 060314" xfId="593"/>
    <cellStyle name="计算 2" xfId="594"/>
    <cellStyle name="标题 1 2 3 2 2" xfId="595"/>
    <cellStyle name="20% - 强调文字颜色 3 2 3 2" xfId="596"/>
    <cellStyle name="20% - 强调文字颜色 4 2 2" xfId="597"/>
    <cellStyle name="40% - 强调文字颜色 5 2 4" xfId="598"/>
    <cellStyle name="适中 3 2" xfId="599"/>
    <cellStyle name="_ET_STYLE_NoName_00_" xfId="600"/>
    <cellStyle name="警告文本 2 3 2 2" xfId="601"/>
    <cellStyle name="强调文字颜色 5 2 2 2" xfId="602"/>
    <cellStyle name="常规 2 4_南苑地区圩区加外线2013-10-8" xfId="603"/>
    <cellStyle name="20% - 强调文字颜色 5 3" xfId="604"/>
    <cellStyle name="输出 3" xfId="605"/>
    <cellStyle name="表头 3" xfId="606"/>
    <cellStyle name="60% - 强调文字颜色 3 2 2" xfId="607"/>
    <cellStyle name="常规 2 4 2" xfId="608"/>
    <cellStyle name="20% - 强调文字颜色 3 3_南苑地区圩区加外线2013-10-8" xfId="609"/>
    <cellStyle name="40% - 强调文字颜色 2 2 3 3" xfId="610"/>
    <cellStyle name="20% - 强调文字颜色 2 2 2 2" xfId="611"/>
    <cellStyle name="标题 4 2 4" xfId="612"/>
    <cellStyle name="警告文本 2 2 2" xfId="613"/>
    <cellStyle name="强调文字颜色 3 2 2 2" xfId="614"/>
    <cellStyle name="标题 4 2 2 2" xfId="615"/>
    <cellStyle name="40% - 强调文字颜色 1 2 3_南苑地区圩区加外线2013-10-8" xfId="616"/>
    <cellStyle name="40% - 强调文字颜色 1 3" xfId="617"/>
    <cellStyle name="标题 4 2 3" xfId="618"/>
    <cellStyle name="20% - 强调文字颜色 5 2 3 2" xfId="619"/>
    <cellStyle name="输出 2 3 2" xfId="620"/>
    <cellStyle name="强调文字颜色 4 3" xfId="621"/>
    <cellStyle name="60% - 强调文字颜色 5 2" xfId="622"/>
    <cellStyle name="强调文字颜色 1 2 4" xfId="623"/>
    <cellStyle name="标题 4 2 2" xfId="624"/>
    <cellStyle name="常规 4 2_南苑地区圩区加外线2013-10-8" xfId="625"/>
    <cellStyle name="40% - 强调文字颜色 5 2 3 3" xfId="626"/>
    <cellStyle name="链接单元格 3 2" xfId="627"/>
    <cellStyle name="60% - 强调文字颜色 6 2 2 2" xfId="628"/>
    <cellStyle name="强调文字颜色 5 3 2 2" xfId="629"/>
    <cellStyle name="20% - 强调文字颜色 4 2 4" xfId="630"/>
    <cellStyle name="20% - 强调文字颜色 1 2 3" xfId="631"/>
    <cellStyle name="40% - 强调文字颜色 4 2 2 2" xfId="632"/>
    <cellStyle name="标题 6_南苑地区圩区加外线2013-10-8" xfId="633"/>
    <cellStyle name="常规 6" xfId="634"/>
    <cellStyle name="20% - 强调文字颜色 4 3 2 2" xfId="635"/>
    <cellStyle name="常规 2 4" xfId="636"/>
    <cellStyle name="20% - 强调文字颜色 4 2 3 2 2" xfId="637"/>
    <cellStyle name="标题 6 2" xfId="638"/>
    <cellStyle name="标题 2 2 3 2" xfId="639"/>
    <cellStyle name="40% - 强调文字颜色 6 2 4" xfId="640"/>
    <cellStyle name="60% - 强调文字颜色 1 2 3" xfId="641"/>
    <cellStyle name="强调文字颜色 4 2 3 2" xfId="642"/>
    <cellStyle name="解释性文本 2" xfId="643"/>
    <cellStyle name="20% - 强调文字颜色 6 2" xfId="644"/>
    <cellStyle name="20% - 强调文字颜色 3 2 4" xfId="645"/>
    <cellStyle name="标题 2 2 3 3" xfId="646"/>
    <cellStyle name="60% - 强调文字颜色 1 3_南苑地区圩区加外线2013-10-8" xfId="647"/>
    <cellStyle name="20% - 强调文字颜色 4 2 3_南苑地区圩区加外线2013-10-8" xfId="648"/>
    <cellStyle name="样式 1" xfId="649"/>
    <cellStyle name="40% - 强调文字颜色 6 3" xfId="650"/>
    <cellStyle name="40% - 强调文字颜色 1 3 2" xfId="651"/>
    <cellStyle name="60% - 强调文字颜色 1 3 2" xfId="652"/>
    <cellStyle name="40% - 强调文字颜色 3 2 4" xfId="653"/>
    <cellStyle name="20% - 强调文字颜色 3 2 2 2" xfId="654"/>
    <cellStyle name="输出 2 3 3" xfId="655"/>
    <cellStyle name="20% - 强调文字颜色 5 2 3 3" xfId="656"/>
    <cellStyle name="40% - 强调文字颜色 2 3 2" xfId="657"/>
    <cellStyle name="40% - 强调文字颜色 3 2 3" xfId="658"/>
    <cellStyle name="强调文字颜色 3 2 3 2 2" xfId="659"/>
    <cellStyle name="20% - 强调文字颜色 2 2 3 2" xfId="660"/>
    <cellStyle name="40% - 强调文字颜色 2 2 3 2" xfId="661"/>
    <cellStyle name="40% - 强调文字颜色 5 2 3 2" xfId="662"/>
    <cellStyle name="强调文字颜色 3 3_南苑地区圩区加外线2013-10-8" xfId="663"/>
    <cellStyle name="60% - 强调文字颜色 1 2 3 3" xfId="664"/>
    <cellStyle name="输出 2 2 2" xfId="665"/>
    <cellStyle name="40% - 强调文字颜色 3 2 2" xfId="666"/>
    <cellStyle name="20% - 强调文字颜色 1 2 2" xfId="667"/>
    <cellStyle name="强调文字颜色 4 2 4" xfId="668"/>
    <cellStyle name="40% - 强调文字颜色 6 2 3 2" xfId="669"/>
    <cellStyle name="20% - 强调文字颜色 5 3_南苑地区圩区加外线2013-10-8" xfId="670"/>
    <cellStyle name="40% - 强调文字颜色 1 2" xfId="671"/>
    <cellStyle name="20% - 强调文字颜色 3 2 3" xfId="672"/>
    <cellStyle name="标题 1 2 3 2" xfId="673"/>
    <cellStyle name="60% - 强调文字颜色 3 2 3" xfId="674"/>
    <cellStyle name="强调文字颜色 2 3 3" xfId="675"/>
    <cellStyle name="适中 2 2" xfId="676"/>
    <cellStyle name="20% - 强调文字颜色 1 2 3 2 2" xfId="677"/>
    <cellStyle name="20% - 强调文字颜色 2 3 2 2" xfId="678"/>
    <cellStyle name="40% - 强调文字颜色 3 3 2 2" xfId="679"/>
    <cellStyle name="40% - 强调文字颜色 3 3" xfId="680"/>
    <cellStyle name="60% - 强调文字颜色 5 2 3_南苑地区圩区加外线2013-10-8" xfId="681"/>
    <cellStyle name="20% - 强调文字颜色 6 3" xfId="682"/>
    <cellStyle name="强调文字颜色 6 3 2" xfId="683"/>
    <cellStyle name="强调文字颜色 4 2 3" xfId="684"/>
    <cellStyle name="链接单元格 3 2 2" xfId="685"/>
    <cellStyle name="差 2" xfId="686"/>
    <cellStyle name="20% - 强调文字颜色 6 3 2" xfId="687"/>
    <cellStyle name="40% - 强调文字颜色 1 2 2 2" xfId="688"/>
    <cellStyle name="标题 1 2 3_南苑地区圩区加外线2013-10-8" xfId="689"/>
    <cellStyle name="60% - 强调文字颜色 1 3 3" xfId="690"/>
    <cellStyle name="20% - 强调文字颜色 2 2 3" xfId="691"/>
    <cellStyle name="40% - 强调文字颜色 4 2 3_南苑地区圩区加外线2013-10-8" xfId="692"/>
    <cellStyle name="20% - 强调文字颜色 4 3" xfId="693"/>
    <cellStyle name="20% - 强调文字颜色 2 2 2" xfId="69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5"/>
  <sheetViews>
    <sheetView tabSelected="1" view="pageBreakPreview" zoomScaleNormal="100" zoomScaleSheetLayoutView="100" workbookViewId="0">
      <selection activeCell="A2" sqref="A2:G2"/>
    </sheetView>
  </sheetViews>
  <sheetFormatPr defaultColWidth="10.25" defaultRowHeight="17.45" customHeight="1"/>
  <cols>
    <col min="1" max="1" width="5" style="4" customWidth="1"/>
    <col min="2" max="2" width="30.125" style="5" customWidth="1"/>
    <col min="3" max="3" width="7.75" style="5" customWidth="1"/>
    <col min="4" max="4" width="9.75" style="5" customWidth="1"/>
    <col min="5" max="5" width="12.25" style="5" customWidth="1"/>
    <col min="6" max="6" width="12.625" style="5" customWidth="1"/>
    <col min="7" max="7" width="28.25" style="5" customWidth="1"/>
    <col min="8" max="8" width="24.75" style="6" customWidth="1"/>
    <col min="9" max="9" width="8.875" style="5" customWidth="1"/>
    <col min="10" max="10" width="11.625" style="5" customWidth="1"/>
    <col min="11" max="12" width="10.25" style="5"/>
    <col min="13" max="13" width="11" style="5" customWidth="1"/>
    <col min="14" max="16384" width="10.25" style="5"/>
  </cols>
  <sheetData>
    <row r="1" ht="31" customHeight="1" spans="1:1">
      <c r="A1" s="7" t="s">
        <v>0</v>
      </c>
    </row>
    <row r="2" s="1" customFormat="1" ht="46" customHeight="1" spans="1:242">
      <c r="A2" s="8" t="s">
        <v>1</v>
      </c>
      <c r="B2" s="9"/>
      <c r="C2" s="9"/>
      <c r="D2" s="9"/>
      <c r="E2" s="9"/>
      <c r="F2" s="9"/>
      <c r="G2" s="9"/>
      <c r="H2" s="1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</row>
    <row r="3" s="1" customFormat="1" ht="17" customHeight="1" spans="1:242">
      <c r="A3" s="8"/>
      <c r="B3" s="9"/>
      <c r="C3" s="9"/>
      <c r="D3" s="9"/>
      <c r="E3" s="9"/>
      <c r="F3" s="9"/>
      <c r="G3" s="9"/>
      <c r="H3" s="1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</row>
    <row r="4" ht="51" customHeight="1" spans="1:7">
      <c r="A4" s="11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12" t="s">
        <v>7</v>
      </c>
      <c r="G4" s="11" t="s">
        <v>8</v>
      </c>
    </row>
    <row r="5" s="2" customFormat="1" ht="40" customHeight="1" spans="1:8">
      <c r="A5" s="13" t="s">
        <v>9</v>
      </c>
      <c r="B5" s="14"/>
      <c r="C5" s="14"/>
      <c r="D5" s="14"/>
      <c r="E5" s="15"/>
      <c r="F5" s="16">
        <f>SUM(F6:F11)</f>
        <v>299.678</v>
      </c>
      <c r="G5" s="17"/>
      <c r="H5" s="18"/>
    </row>
    <row r="6" s="2" customFormat="1" ht="40" customHeight="1" spans="1:8">
      <c r="A6" s="17">
        <v>1</v>
      </c>
      <c r="B6" s="17" t="s">
        <v>10</v>
      </c>
      <c r="C6" s="19" t="s">
        <v>11</v>
      </c>
      <c r="D6" s="20">
        <v>11904</v>
      </c>
      <c r="E6" s="21">
        <v>210</v>
      </c>
      <c r="F6" s="22">
        <f>D6*E6/10000</f>
        <v>249.984</v>
      </c>
      <c r="G6" s="23" t="s">
        <v>12</v>
      </c>
      <c r="H6" s="18"/>
    </row>
    <row r="7" s="2" customFormat="1" ht="40" customHeight="1" spans="1:8">
      <c r="A7" s="17">
        <v>2</v>
      </c>
      <c r="B7" s="17" t="s">
        <v>13</v>
      </c>
      <c r="C7" s="19" t="s">
        <v>14</v>
      </c>
      <c r="D7" s="20">
        <v>1027</v>
      </c>
      <c r="E7" s="21">
        <v>280</v>
      </c>
      <c r="F7" s="22">
        <f>D7*E7/10000</f>
        <v>28.756</v>
      </c>
      <c r="G7" s="23" t="s">
        <v>15</v>
      </c>
      <c r="H7" s="18"/>
    </row>
    <row r="8" s="2" customFormat="1" ht="40" customHeight="1" spans="1:8">
      <c r="A8" s="17">
        <v>3</v>
      </c>
      <c r="B8" s="17" t="s">
        <v>16</v>
      </c>
      <c r="C8" s="19" t="s">
        <v>14</v>
      </c>
      <c r="D8" s="20">
        <v>20</v>
      </c>
      <c r="E8" s="21">
        <v>380</v>
      </c>
      <c r="F8" s="22">
        <f>D8*E8/10000</f>
        <v>0.76</v>
      </c>
      <c r="G8" s="23" t="s">
        <v>17</v>
      </c>
      <c r="H8" s="18"/>
    </row>
    <row r="9" s="2" customFormat="1" ht="40" customHeight="1" spans="1:8">
      <c r="A9" s="17">
        <v>4</v>
      </c>
      <c r="B9" s="17" t="s">
        <v>18</v>
      </c>
      <c r="C9" s="19" t="s">
        <v>19</v>
      </c>
      <c r="D9" s="20">
        <v>8</v>
      </c>
      <c r="E9" s="21">
        <v>2600</v>
      </c>
      <c r="F9" s="22">
        <f>D9*E9/10000</f>
        <v>2.08</v>
      </c>
      <c r="G9" s="23" t="s">
        <v>20</v>
      </c>
      <c r="H9" s="18"/>
    </row>
    <row r="10" s="2" customFormat="1" ht="40" customHeight="1" spans="1:8">
      <c r="A10" s="17">
        <v>5</v>
      </c>
      <c r="B10" s="17" t="s">
        <v>21</v>
      </c>
      <c r="C10" s="24" t="s">
        <v>22</v>
      </c>
      <c r="D10" s="25">
        <v>1</v>
      </c>
      <c r="E10" s="26">
        <v>80000</v>
      </c>
      <c r="F10" s="22">
        <f>E10*D10/10000</f>
        <v>8</v>
      </c>
      <c r="G10" s="27" t="s">
        <v>23</v>
      </c>
      <c r="H10" s="18"/>
    </row>
    <row r="11" s="2" customFormat="1" ht="40" customHeight="1" spans="1:8">
      <c r="A11" s="17">
        <v>6</v>
      </c>
      <c r="B11" s="17" t="s">
        <v>24</v>
      </c>
      <c r="C11" s="19" t="s">
        <v>11</v>
      </c>
      <c r="D11" s="25">
        <v>459</v>
      </c>
      <c r="E11" s="26">
        <v>220</v>
      </c>
      <c r="F11" s="22">
        <f>E11*D11/10000</f>
        <v>10.098</v>
      </c>
      <c r="G11" s="27" t="s">
        <v>25</v>
      </c>
      <c r="H11" s="18"/>
    </row>
    <row r="12" s="2" customFormat="1" ht="40" customHeight="1" spans="1:8">
      <c r="A12" s="28" t="s">
        <v>26</v>
      </c>
      <c r="B12" s="28"/>
      <c r="C12" s="28"/>
      <c r="D12" s="28"/>
      <c r="E12" s="28"/>
      <c r="F12" s="29">
        <f>SUM(F13:F18)</f>
        <v>40</v>
      </c>
      <c r="G12" s="30"/>
      <c r="H12" s="18"/>
    </row>
    <row r="13" s="2" customFormat="1" ht="40" customHeight="1" spans="1:8">
      <c r="A13" s="31">
        <v>1</v>
      </c>
      <c r="B13" s="32" t="s">
        <v>27</v>
      </c>
      <c r="C13" s="31" t="s">
        <v>28</v>
      </c>
      <c r="D13" s="33">
        <v>1</v>
      </c>
      <c r="E13" s="34">
        <v>90000</v>
      </c>
      <c r="F13" s="35">
        <f t="shared" ref="F13:F18" si="0">E13/10000</f>
        <v>9</v>
      </c>
      <c r="G13" s="31" t="s">
        <v>29</v>
      </c>
      <c r="H13" s="18"/>
    </row>
    <row r="14" s="2" customFormat="1" ht="40" customHeight="1" spans="1:8">
      <c r="A14" s="31">
        <v>2</v>
      </c>
      <c r="B14" s="36" t="s">
        <v>30</v>
      </c>
      <c r="C14" s="31" t="s">
        <v>28</v>
      </c>
      <c r="D14" s="33">
        <v>1</v>
      </c>
      <c r="E14" s="34">
        <v>60000</v>
      </c>
      <c r="F14" s="35">
        <f t="shared" si="0"/>
        <v>6</v>
      </c>
      <c r="G14" s="37" t="s">
        <v>31</v>
      </c>
      <c r="H14" s="18"/>
    </row>
    <row r="15" s="2" customFormat="1" ht="40" customHeight="1" spans="1:8">
      <c r="A15" s="31">
        <v>3</v>
      </c>
      <c r="B15" s="36" t="s">
        <v>32</v>
      </c>
      <c r="C15" s="31" t="s">
        <v>28</v>
      </c>
      <c r="D15" s="33">
        <v>1</v>
      </c>
      <c r="E15" s="34">
        <v>60000</v>
      </c>
      <c r="F15" s="35">
        <f t="shared" si="0"/>
        <v>6</v>
      </c>
      <c r="G15" s="37" t="s">
        <v>33</v>
      </c>
      <c r="H15" s="18"/>
    </row>
    <row r="16" s="2" customFormat="1" ht="40" customHeight="1" spans="1:8">
      <c r="A16" s="31">
        <v>4</v>
      </c>
      <c r="B16" s="32" t="s">
        <v>34</v>
      </c>
      <c r="C16" s="31" t="s">
        <v>28</v>
      </c>
      <c r="D16" s="33">
        <v>1</v>
      </c>
      <c r="E16" s="34">
        <v>70000</v>
      </c>
      <c r="F16" s="35">
        <f t="shared" si="0"/>
        <v>7</v>
      </c>
      <c r="G16" s="31" t="s">
        <v>35</v>
      </c>
      <c r="H16" s="18"/>
    </row>
    <row r="17" s="2" customFormat="1" ht="40" customHeight="1" spans="1:8">
      <c r="A17" s="31">
        <v>5</v>
      </c>
      <c r="B17" s="32" t="s">
        <v>36</v>
      </c>
      <c r="C17" s="31" t="s">
        <v>28</v>
      </c>
      <c r="D17" s="33">
        <v>1</v>
      </c>
      <c r="E17" s="34">
        <v>60000</v>
      </c>
      <c r="F17" s="35">
        <f t="shared" si="0"/>
        <v>6</v>
      </c>
      <c r="G17" s="31" t="s">
        <v>37</v>
      </c>
      <c r="H17" s="18"/>
    </row>
    <row r="18" s="2" customFormat="1" ht="40" customHeight="1" spans="1:8">
      <c r="A18" s="31">
        <v>6</v>
      </c>
      <c r="B18" s="32" t="s">
        <v>38</v>
      </c>
      <c r="C18" s="31" t="s">
        <v>28</v>
      </c>
      <c r="D18" s="33">
        <v>1</v>
      </c>
      <c r="E18" s="34">
        <v>60000</v>
      </c>
      <c r="F18" s="35">
        <f t="shared" si="0"/>
        <v>6</v>
      </c>
      <c r="G18" s="31" t="s">
        <v>39</v>
      </c>
      <c r="H18" s="18"/>
    </row>
    <row r="19" s="3" customFormat="1" ht="40" customHeight="1" spans="1:8">
      <c r="A19" s="38" t="s">
        <v>40</v>
      </c>
      <c r="B19" s="39"/>
      <c r="C19" s="40"/>
      <c r="D19" s="41"/>
      <c r="E19" s="41"/>
      <c r="F19" s="29">
        <f>F12+F5</f>
        <v>339.678</v>
      </c>
      <c r="G19" s="42"/>
      <c r="H19" s="43"/>
    </row>
    <row r="21" ht="21" hidden="1" customHeight="1" spans="1:7">
      <c r="A21" s="44"/>
      <c r="B21" s="44"/>
      <c r="C21" s="44"/>
      <c r="D21" s="44"/>
      <c r="E21" s="44"/>
      <c r="F21" s="44"/>
      <c r="G21" s="44"/>
    </row>
    <row r="22" hidden="1" customHeight="1" spans="1:8">
      <c r="A22" s="45"/>
      <c r="B22" s="46"/>
      <c r="C22" s="47"/>
      <c r="D22" s="45"/>
      <c r="E22" s="45"/>
      <c r="F22" s="45"/>
      <c r="G22" s="45"/>
      <c r="H22" s="48"/>
    </row>
    <row r="23" hidden="1" customHeight="1" spans="1:8">
      <c r="A23" s="45"/>
      <c r="B23" s="49"/>
      <c r="C23" s="50"/>
      <c r="D23" s="45"/>
      <c r="E23" s="51"/>
      <c r="F23" s="51"/>
      <c r="G23" s="51"/>
      <c r="H23" s="48"/>
    </row>
    <row r="24" hidden="1" customHeight="1" spans="1:8">
      <c r="A24" s="45"/>
      <c r="B24" s="52"/>
      <c r="C24" s="53"/>
      <c r="D24" s="54"/>
      <c r="E24" s="51"/>
      <c r="F24" s="51"/>
      <c r="G24" s="51"/>
      <c r="H24" s="48"/>
    </row>
    <row r="25" hidden="1" customHeight="1" spans="1:8">
      <c r="A25" s="55"/>
      <c r="B25" s="55"/>
      <c r="C25" s="55"/>
      <c r="D25" s="55"/>
      <c r="E25" s="56"/>
      <c r="F25" s="57"/>
      <c r="G25" s="58"/>
      <c r="H25" s="59"/>
    </row>
  </sheetData>
  <mergeCells count="34">
    <mergeCell ref="A2:G2"/>
    <mergeCell ref="T2:AD2"/>
    <mergeCell ref="AE2:AO2"/>
    <mergeCell ref="AP2:AZ2"/>
    <mergeCell ref="BA2:BK2"/>
    <mergeCell ref="BL2:BV2"/>
    <mergeCell ref="BW2:CG2"/>
    <mergeCell ref="CH2:CR2"/>
    <mergeCell ref="CS2:DC2"/>
    <mergeCell ref="DD2:DN2"/>
    <mergeCell ref="DO2:DY2"/>
    <mergeCell ref="DZ2:EJ2"/>
    <mergeCell ref="EK2:EU2"/>
    <mergeCell ref="EV2:FF2"/>
    <mergeCell ref="FG2:FQ2"/>
    <mergeCell ref="FR2:GB2"/>
    <mergeCell ref="GC2:GM2"/>
    <mergeCell ref="GN2:GX2"/>
    <mergeCell ref="GY2:HI2"/>
    <mergeCell ref="HJ2:HT2"/>
    <mergeCell ref="HU2:IE2"/>
    <mergeCell ref="IF2:IH2"/>
    <mergeCell ref="A5:E5"/>
    <mergeCell ref="A12:E12"/>
    <mergeCell ref="A19:B19"/>
    <mergeCell ref="A21:G21"/>
    <mergeCell ref="B22:C22"/>
    <mergeCell ref="E22:G22"/>
    <mergeCell ref="B23:C23"/>
    <mergeCell ref="E23:G23"/>
    <mergeCell ref="B24:C24"/>
    <mergeCell ref="E24:G24"/>
    <mergeCell ref="A25:D25"/>
    <mergeCell ref="E25:G25"/>
  </mergeCells>
  <pageMargins left="0.7" right="0.7" top="0.75" bottom="0.75" header="0.3" footer="0.75"/>
  <pageSetup paperSize="9" scale="77" orientation="portrait" blackAndWhite="1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WPS_455437623</cp:lastModifiedBy>
  <cp:revision>0</cp:revision>
  <dcterms:created xsi:type="dcterms:W3CDTF">2024-05-27T21:39:00Z</dcterms:created>
  <dcterms:modified xsi:type="dcterms:W3CDTF">2024-05-27T06:15:04Z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7F0D86F92CC91EB4371E54661642F786</vt:lpwstr>
  </property>
  <property fmtid="{D5CDD505-2E9C-101B-9397-08002B2CF9AE}" pid="3" name="KSOProductBuildVer">
    <vt:lpwstr>2052-10.8.2.7119</vt:lpwstr>
  </property>
</Properties>
</file>