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/>
</workbook>
</file>

<file path=xl/sharedStrings.xml><?xml version="1.0" encoding="utf-8"?>
<sst xmlns="http://schemas.openxmlformats.org/spreadsheetml/2006/main" count="1110" uniqueCount="573">
  <si>
    <t>目    录</t>
  </si>
  <si>
    <t>编报单位：上海市崇明区港沿镇人民政府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</si>
  <si>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</si>
  <si>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</si>
  <si>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</si>
  <si>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</si>
  <si>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</si>
  <si>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</si>
  <si>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</si>
  <si>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</si>
  <si>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</si>
  <si>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</si>
  <si>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</si>
  <si>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</si>
  <si>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</si>
  <si>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</si>
  <si>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</si>
  <si>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</si>
  <si>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</si>
  <si>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</si>
  <si>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</si>
  <si>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</si>
  <si>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</si>
  <si>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</si>
  <si>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</si>
  <si>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</si>
  <si>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</si>
  <si>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</si>
  <si>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</si>
  <si>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</si>
  <si>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</si>
  <si>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</si>
  <si>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</si>
  <si>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</si>
  <si>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</si>
  <si>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</si>
  <si>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</si>
  <si>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</si>
  <si>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</si>
  <si>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</si>
  <si>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</si>
  <si>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</si>
  <si>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</si>
  <si>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</si>
  <si>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</si>
  <si>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</si>
  <si>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</si>
  <si>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</si>
  <si>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</si>
  <si>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</si>
  <si>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</si>
  <si>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</si>
  <si>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</si>
  <si>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</si>
  <si>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</si>
  <si>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</si>
  <si>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</si>
  <si>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</si>
  <si>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</si>
  <si>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</si>
  <si>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</si>
  <si>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</si>
  <si>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</si>
  <si>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</si>
  <si>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</si>
  <si>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</si>
  <si>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</si>
  <si>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</si>
  <si>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</si>
  <si>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</si>
  <si>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</si>
  <si>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</si>
  <si>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</si>
  <si>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</si>
  <si>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</si>
  <si>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</si>
  <si>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</si>
  <si>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</si>
  <si>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</si>
  <si>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</si>
  <si>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</si>
  <si>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</si>
  <si>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</si>
  <si>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</si>
  <si>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</si>
  <si>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</si>
  <si>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</si>
  <si>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</si>
  <si>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</si>
  <si>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2010699</t>
  </si>
  <si>
    <t>其他财政事务支出</t>
  </si>
  <si>
    <t>20132</t>
  </si>
  <si>
    <t>组织事务</t>
  </si>
  <si>
    <t>2013299</t>
  </si>
  <si>
    <t>其他组织事务支出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</si>
  <si>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</si>
  <si>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</si>
  <si>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</si>
  <si>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</si>
  <si>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</si>
  <si>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</si>
  <si>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</si>
  <si>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</si>
  <si>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</si>
  <si>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</si>
  <si>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20504</t>
  </si>
  <si>
    <t>成人教育</t>
  </si>
  <si>
    <t>2050499</t>
  </si>
  <si>
    <t>其他成人教育支出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</si>
  <si>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</si>
  <si>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</si>
  <si>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</si>
  <si>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</si>
  <si>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</si>
  <si>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</si>
  <si>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</si>
  <si>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2060702</t>
  </si>
  <si>
    <t>科普活动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</si>
  <si>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</si>
  <si>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</si>
  <si>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</si>
  <si>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</si>
  <si>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</si>
  <si>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</si>
  <si>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</si>
  <si>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</si>
  <si>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</si>
  <si>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</si>
  <si>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</si>
  <si>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</si>
  <si>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</si>
  <si>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</si>
  <si>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</si>
  <si>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</si>
  <si>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</si>
  <si>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</si>
  <si>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</si>
  <si>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</si>
  <si>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</si>
  <si>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</si>
  <si>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</si>
  <si>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</si>
  <si>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</si>
  <si>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</si>
  <si>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</si>
  <si>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</si>
  <si>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</si>
  <si>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</si>
  <si>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</si>
  <si>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</si>
  <si>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</si>
  <si>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</si>
  <si>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</si>
  <si>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</si>
  <si>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</si>
  <si>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</si>
  <si>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</si>
  <si>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</si>
  <si>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2080599</t>
  </si>
  <si>
    <t>其他行政事业单位养老支出</t>
  </si>
  <si>
    <t>20807</t>
  </si>
  <si>
    <t>就业补助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</si>
  <si>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</si>
  <si>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</si>
  <si>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</si>
  <si>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</si>
  <si>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</si>
  <si>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</si>
  <si>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</si>
  <si>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</si>
  <si>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</si>
  <si>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</si>
  <si>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2080806</t>
  </si>
  <si>
    <t>农村籍退役士兵老年生活补助</t>
  </si>
  <si>
    <t>2080899</t>
  </si>
  <si>
    <t>其他优抚支出</t>
  </si>
  <si>
    <t>20809</t>
  </si>
  <si>
    <t>退役安置</t>
  </si>
  <si>
    <t>2080901</t>
  </si>
  <si>
    <t>退役士兵安置</t>
  </si>
  <si>
    <t>2080902</t>
  </si>
  <si>
    <t>军队移交政府的离退休人员安置</t>
  </si>
  <si>
    <t>20810</t>
  </si>
  <si>
    <t>社会福利</t>
  </si>
  <si>
    <t>2081002</t>
  </si>
  <si>
    <t>老年福利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</si>
  <si>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</si>
  <si>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</si>
  <si>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</si>
  <si>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</si>
  <si>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</si>
  <si>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</si>
  <si>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</si>
  <si>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</si>
  <si>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</si>
  <si>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</si>
  <si>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2081199</t>
  </si>
  <si>
    <t>其他残疾人事业支出</t>
  </si>
  <si>
    <t>20816</t>
  </si>
  <si>
    <t>红十字事业</t>
  </si>
  <si>
    <t>2081699</t>
  </si>
  <si>
    <t>其他红十字事业支出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</si>
  <si>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</si>
  <si>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</si>
  <si>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</si>
  <si>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</si>
  <si>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</si>
  <si>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</si>
  <si>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</si>
  <si>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</si>
  <si>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</si>
  <si>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</si>
  <si>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</si>
  <si>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</si>
  <si>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</si>
  <si>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</si>
  <si>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</si>
  <si>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</si>
  <si>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</si>
  <si>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2100302</t>
  </si>
  <si>
    <t>乡镇卫生院</t>
  </si>
  <si>
    <t>2100399</t>
  </si>
  <si>
    <t>其他基层医疗卫生机构支出</t>
  </si>
  <si>
    <t>21004</t>
  </si>
  <si>
    <t>公共卫生</t>
  </si>
  <si>
    <t>2100499</t>
  </si>
  <si>
    <t>其他公共卫生支出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</si>
  <si>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</si>
  <si>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</si>
  <si>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</si>
  <si>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</si>
  <si>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</si>
  <si>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</si>
  <si>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</si>
  <si>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</si>
  <si>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</si>
  <si>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</si>
  <si>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</si>
  <si>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</si>
  <si>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</si>
  <si>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</si>
  <si>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</si>
  <si>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</si>
  <si>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</si>
  <si>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</si>
  <si>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</si>
  <si>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</si>
  <si>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</si>
  <si>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</si>
  <si>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</si>
  <si>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</si>
  <si>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21111</t>
  </si>
  <si>
    <t>污染减排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</si>
  <si>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</si>
  <si>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</si>
  <si>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</si>
  <si>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</si>
  <si>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</si>
  <si>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</si>
  <si>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</si>
  <si>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</si>
  <si>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</si>
  <si>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</si>
  <si>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</si>
  <si>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21203</t>
  </si>
  <si>
    <t>城乡社区公共设施</t>
  </si>
  <si>
    <t>2120399</t>
  </si>
  <si>
    <t>其他城乡社区公共设施支出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</si>
  <si>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</si>
  <si>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</si>
  <si>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</si>
  <si>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</si>
  <si>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</si>
  <si>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</si>
  <si>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</si>
  <si>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</si>
  <si>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</si>
  <si>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</si>
  <si>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2130122</t>
  </si>
  <si>
    <t>农业生产发展</t>
  </si>
  <si>
    <t>2130135</t>
  </si>
  <si>
    <t>农业资源保护修复与利用</t>
  </si>
  <si>
    <t>2130153</t>
  </si>
  <si>
    <t>农田建设</t>
  </si>
  <si>
    <t>2130199</t>
  </si>
  <si>
    <t>其他农业农村支出</t>
  </si>
  <si>
    <t>21302</t>
  </si>
  <si>
    <t>林业和草原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</si>
  <si>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</si>
  <si>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</si>
  <si>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</si>
  <si>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</si>
  <si>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</si>
  <si>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</si>
  <si>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</si>
  <si>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</si>
  <si>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</si>
  <si>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</si>
  <si>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</si>
  <si>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</si>
  <si>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2130314</t>
  </si>
  <si>
    <t>防汛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</si>
  <si>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</si>
  <si>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</si>
  <si>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</si>
  <si>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</si>
  <si>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</si>
  <si>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</si>
  <si>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</si>
  <si>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</si>
  <si>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21308</t>
  </si>
  <si>
    <t>普惠金融发展支出</t>
  </si>
  <si>
    <t>2130803</t>
  </si>
  <si>
    <t>农业保险保费补贴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</si>
  <si>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</si>
  <si>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</si>
  <si>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</si>
  <si>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</si>
  <si>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</si>
  <si>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</si>
  <si>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</si>
  <si>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</si>
  <si>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</si>
  <si>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</si>
  <si>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</si>
  <si>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</si>
  <si>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</si>
  <si>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</si>
  <si>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</si>
  <si>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</si>
  <si>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</si>
  <si>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</si>
  <si>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</si>
  <si>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</si>
  <si>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224</t>
  </si>
  <si>
    <t>灾害防治及应急管理支出</t>
  </si>
  <si>
    <t>22401</t>
  </si>
  <si>
    <t>应急管理事务</t>
  </si>
  <si>
    <t>2240106</t>
  </si>
  <si>
    <t>安全监管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</si>
  <si>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</si>
  <si>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</si>
  <si>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</si>
  <si>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</si>
  <si>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</si>
  <si>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</si>
  <si>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</si>
  <si>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</si>
  <si>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</si>
  <si>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委托业务费</t>
  </si>
  <si>
    <t>公务接待费</t>
  </si>
  <si>
    <t>因公出国（境）费用</t>
  </si>
  <si>
    <t>维修（护）费</t>
  </si>
  <si>
    <t>其他商品和服务支出</t>
  </si>
  <si>
    <t>对事业单位经常性补助</t>
  </si>
  <si>
    <t>工资福利支出</t>
  </si>
  <si>
    <t>商品和服务支出</t>
  </si>
  <si>
    <t>对个人和家庭的补助</t>
  </si>
  <si>
    <t>社会福利和救助</t>
  </si>
  <si>
    <t>其他对个人和家庭补助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</si>
  <si>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</si>
  <si>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</si>
  <si>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</si>
  <si>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</si>
  <si>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</si>
  <si>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</si>
  <si>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</si>
  <si>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</si>
  <si>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21208国有土地使用权出让收入安排的支出</t>
  </si>
  <si>
    <t>2120804农村基础设施建设支出</t>
  </si>
  <si>
    <t>2120806土地出让业务支出</t>
  </si>
  <si>
    <t>2120815农村社会事业支出</t>
  </si>
  <si>
    <t>2120816农业农村生态环境支出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</si>
  <si>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</si>
  <si>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</si>
  <si>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</si>
  <si>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</si>
  <si>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</si>
  <si>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</si>
  <si>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</si>
  <si>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</si>
  <si>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</si>
  <si>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</si>
  <si>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</si>
  <si>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</si>
  <si>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</si>
  <si>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</si>
  <si>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</si>
  <si>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</si>
  <si>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</si>
  <si>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</si>
  <si>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</si>
  <si>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</si>
  <si>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</si>
  <si>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</si>
  <si>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</si>
  <si>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</si>
  <si>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</si>
  <si>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</si>
  <si>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</si>
  <si>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</si>
  <si>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　梅园</t>
  </si>
  <si>
    <t>　鲁东</t>
  </si>
  <si>
    <t>　鲁与</t>
  </si>
  <si>
    <t>　漾滨</t>
  </si>
  <si>
    <t>　园艺</t>
  </si>
  <si>
    <t>　合东</t>
  </si>
  <si>
    <t>　同心</t>
  </si>
  <si>
    <t>　合兴</t>
  </si>
  <si>
    <t>　同效</t>
  </si>
  <si>
    <t>　建中</t>
  </si>
  <si>
    <t>　建华</t>
  </si>
  <si>
    <t>　跃马</t>
  </si>
  <si>
    <t>　港沿</t>
  </si>
  <si>
    <t>　骏马</t>
  </si>
  <si>
    <t>　齐力</t>
  </si>
  <si>
    <t>　富国</t>
  </si>
  <si>
    <t>　齐成</t>
  </si>
  <si>
    <t>　富强</t>
  </si>
  <si>
    <t>　惠中</t>
  </si>
  <si>
    <t>　富军</t>
  </si>
  <si>
    <t>　惠军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</si>
  <si>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</si>
  <si>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</si>
  <si>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</si>
  <si>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</si>
  <si>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</si>
  <si>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</si>
  <si>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</si>
  <si>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</si>
  <si>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</si>
  <si>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</si>
  <si>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本年收入执行数总计62756.26万元、支出执行数总计62756.26万元。与2021年度相比，收入、支出执行数总计各增加3540.21万元。主要原因是：体制收入支出增加了1300万元，转移支付收入支出增加了2240.21万元。</t>
  </si>
  <si>
    <t>二、一般公共预算收入执行具体情况</t>
  </si>
  <si>
    <t xml:space="preserve">   本年收入执行数合计62756.26万元，其中：体制性收入40000万元，转移支付收入22756.26万元。</t>
  </si>
  <si>
    <t>三、一般公共预算支出执行具体情况</t>
  </si>
  <si>
    <t>本年支出执行数合计62756.26万元。其中：一般公共服务支出4676.92万元,教育支出30.23万元,科学技术支出609.08万元,文化旅游体育与传媒支出56.47万元,社会保障和就业支出13979.72万元,卫生健康支出4583.69万元,节能环保支出1792.04万元,城乡社区支出8344.46万元,农林水支出20269.93万元,资源勘探工业信息等支出1170万元,商业服务业等支出6643.31万元,住房保障支出591.86万元,灾害防治及应急管理支出8.54万元。</t>
  </si>
  <si>
    <t>四、“三公”经费支出执行情况说明</t>
  </si>
  <si>
    <t>2022年港沿镇行政单位（含参照公务员管理的事业单位）、事业单位和其他单位用财政拨款开支的“三公”经费执行数合计25.71万元。比2022年“三公”经费年初预算减少20.39万元，下降44.23%。其中：因公出国（境）费减少12万元，公务接待费减少0.91万元，公务用运行费减少7.48万元。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</si>
  <si>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2022年年初预算减少12万元，主要是严格执行中央八项规定、国务院“约法三章”及《党政机关厉行节约反对浪费》条例要求，压缩因公出国（境）费。</t>
  </si>
  <si>
    <t>公务接待费执行数12.79万元，主要安排会议、政策调研、专项检查以及团组接待交流等执行公务或开展业务所需住宿费、会场费、交通费、伙食费等支出。比2022年年初预算减少0.91万元，主要是严格执行中央八项规定、国务院“约法三章”及《党政机关厉行节约反对浪费》条例要求，压缩公务接待费。</t>
  </si>
  <si>
    <t>公务用车购置及运行费执行数12.92万元（其中，公务用车购置费0万元，公务用车运行费12.92万元），主要安排编制内公务车辆的报废更新，以及用于安排市内因公出差、公务文件交换、日常工作开展等所需公务用车燃料费、维修费、过路过桥费、保险费等支出。比2022年年初预算减少7.48万元，主要是贯彻落实公务用车制度改革精神，未安排公务用车购置费预算，同时减少公务用车运行费。</t>
  </si>
  <si>
    <t>五、预算绩效管理工作开展情况</t>
  </si>
  <si>
    <t>2022年港沿镇申报专项资金项目绩效目标30个，涉及预算单位11个，金额59307.68万元，实现绩效目标100%申报的要求。实施本乡镇绩效跟踪项目30个，涉及预算单位11个，金额59307.68万元。完成本乡镇绩效评价项目39个，涉及预算单位12个，金额53998.19万元。其中3个项目列入乡镇财政绩效评价计划，由第三方机构实施绩效评价，金额2695.55万元。</t>
  </si>
  <si>
    <t>2023年预算数</t>
  </si>
  <si>
    <t>预算数占上年执行数%</t>
  </si>
  <si>
    <t>2023年一般公共预算支出预算表(功能分类)</t>
  </si>
  <si>
    <t>2010106</t>
  </si>
  <si>
    <t>人大监督</t>
  </si>
  <si>
    <t>2080704</t>
  </si>
  <si>
    <t>社会保险补贴</t>
  </si>
  <si>
    <t>2080999</t>
  </si>
  <si>
    <t>其他退役安置支出</t>
  </si>
  <si>
    <t>20819</t>
  </si>
  <si>
    <t>最低生活保障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</si>
  <si>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</si>
  <si>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</si>
  <si>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</si>
  <si>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</si>
  <si>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</si>
  <si>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</si>
  <si>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</si>
  <si>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</si>
  <si>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</si>
  <si>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</si>
  <si>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21012</t>
  </si>
  <si>
    <t>财政对基本医疗保险基金的补助</t>
  </si>
  <si>
    <t>2101202</t>
  </si>
  <si>
    <t>财政对城乡居民基本医疗保险基金的补助</t>
  </si>
  <si>
    <t>21016</t>
  </si>
  <si>
    <t>老龄卫生健康事务</t>
  </si>
  <si>
    <t>2101601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</si>
  <si>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</si>
  <si>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</si>
  <si>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</si>
  <si>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</si>
  <si>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</si>
  <si>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</si>
  <si>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</si>
  <si>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</si>
  <si>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</si>
  <si>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</si>
  <si>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50204</t>
  </si>
  <si>
    <t>专用材料购置费</t>
  </si>
  <si>
    <t>50205</t>
  </si>
  <si>
    <t>50206</t>
  </si>
  <si>
    <t>50207</t>
  </si>
  <si>
    <t>50208</t>
  </si>
  <si>
    <t>公务用车运行维护费</t>
  </si>
  <si>
    <t>50209</t>
  </si>
  <si>
    <t>50299</t>
  </si>
  <si>
    <t>503</t>
  </si>
  <si>
    <t>机关资本性支出（一）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</si>
  <si>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</si>
  <si>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</si>
  <si>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</si>
  <si>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</si>
  <si>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</si>
  <si>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</si>
  <si>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</si>
  <si>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</si>
  <si>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</si>
  <si>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设备购置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</si>
  <si>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</si>
  <si>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</si>
  <si>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</si>
  <si>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</si>
  <si>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</si>
  <si>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</si>
  <si>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</si>
  <si>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</si>
  <si>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</si>
  <si>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</si>
  <si>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</si>
  <si>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</si>
  <si>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</si>
  <si>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</si>
  <si>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</si>
  <si>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对事业单位资本性补助</t>
  </si>
  <si>
    <t>50601</t>
  </si>
  <si>
    <t>资本性支出（一）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</si>
  <si>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</si>
  <si>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</si>
  <si>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</si>
  <si>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</si>
  <si>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</si>
  <si>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</si>
  <si>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</si>
  <si>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</si>
  <si>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</si>
  <si>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</si>
  <si>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</si>
  <si>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</si>
  <si>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</si>
  <si>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</si>
  <si>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</si>
  <si>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</si>
  <si>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</si>
  <si>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</si>
  <si>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</si>
  <si>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</si>
  <si>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</si>
  <si>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</si>
  <si>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</si>
  <si>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</si>
  <si>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</si>
  <si>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</si>
  <si>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</si>
  <si>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</si>
  <si>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</si>
  <si>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</si>
  <si>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</si>
  <si>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</si>
  <si>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59908</t>
  </si>
  <si>
    <t>对民间非营利组织和群众性自治组织补贴</t>
  </si>
  <si>
    <t>59999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</si>
  <si>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</si>
  <si>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</si>
  <si>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</si>
  <si>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</si>
  <si>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</si>
  <si>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</si>
  <si>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t>本年收入预算总计48195.33万元、支出预算总计48195.33万元。与2022年年初预算数相比，收入、支出总计各增加903.6万元。主要原因是：2023年体制收入支出减少了3000万元,但转移支付收入支出预算各增加3903.6万元。</t>
  </si>
  <si>
    <t>二、一般公共预算收入预算具体情况</t>
  </si>
  <si>
    <t xml:space="preserve">    本年收入预算合计48195.33万元，其中：体制性收入35000万元，转移支付收入12695.33万元。</t>
  </si>
  <si>
    <t>三、一般公共预算支出预算具体情况</t>
  </si>
  <si>
    <t xml:space="preserve">   本年支出预算合计48195.33万元。其中：文化旅游体育与传媒支出205万元,社会保障和就业支出100.89万元,卫生健康支出46.18万元,节能环保支出97.03万元,城乡社区支出97.28万元,农林水支出57.59万元,资源勘探工业信息等支出55.56万元,商业服务业等支出53.44万元,住房保障支出104.48万元,灾害防治及应急管理支出70.25万元.</t>
  </si>
  <si>
    <t>四、“三公”经费预算情况说明</t>
  </si>
  <si>
    <t>2023年港沿镇行政单位（含参照公务员管理的事业单位）、事业单位和其他单位用财政拨款开支的“三公”经费预算合计45.7万元。比2022年”三公”经费年初预算减少0.4万元，下降0.87%。其中：公务用车运行费减少了0.4万元。</t>
  </si>
  <si>
    <t>因公出国（境）费预算12万元，主要安排机关及下属预算单位人员的国际合作交流、重大项目洽谈、境外培训研修等的国际旅费、国外城市间交通费、住宿费、伙食费、培训费、公杂费等支出。与2022年年初预算持平。</t>
  </si>
  <si>
    <t>公务接待费预算13.7万元，主要安排会议、政策调研、专项检查以及团组接待交流等预算公务或开展业务所需住宿费、会场费、交通费、伙食费等支出。与2022年年初预算持平。</t>
  </si>
  <si>
    <t>公务用车购置及运行费预算20万元（其中，公务用车购置费0万元，公务用车运行费20万元），主要安排编制内公务车辆的报废更新，以及用于安排市内因公出差、公务文件交换、日常工作开展等所需公务用车燃料费、维修费、过路过桥费、保险费等支出。比2022年年初预算减少0.4万元，主要是贯彻落实公务用车制度改革精神，未安排公务用车购置费预算，同时减少公务用车运行费。</t>
  </si>
  <si>
    <t>2023年，港沿镇申报专项资金项目绩效目标32个，涉及预算单位11个，金额42594.25万元，实现绩效目标100%申报的要求。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</si>
</sst>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34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4"/>
      <name val="阿里巴巴普惠体 M"/>
      <charset val="134"/>
    </font>
    <font>
      <sz val="10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7" borderId="4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5" fillId="11" borderId="7" applyNumberFormat="0" applyAlignment="0" applyProtection="0">
      <alignment vertical="center"/>
    </xf>
    <xf numFmtId="0" fontId="26" fillId="11" borderId="3" applyNumberFormat="0" applyAlignment="0" applyProtection="0">
      <alignment vertical="center"/>
    </xf>
    <xf numFmtId="0" fontId="27" fillId="12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9" fontId="5" fillId="0" borderId="2" xfId="11" applyFont="1" applyBorder="1" applyAlignment="1">
      <alignment horizontal="center" vertical="center" wrapText="1"/>
    </xf>
    <xf numFmtId="10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10" fontId="5" fillId="0" borderId="2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9" fontId="6" fillId="0" borderId="2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9" fontId="5" fillId="0" borderId="2" xfId="0" applyNumberFormat="1" applyFont="1" applyBorder="1" applyAlignment="1">
      <alignment vertical="center" wrapText="1"/>
    </xf>
    <xf numFmtId="4" fontId="8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2"/>
  <sheetViews>
    <sheetView tabSelected="1" workbookViewId="0">
      <selection activeCell="A4" sqref="A4"/>
    </sheetView>
  </sheetViews>
  <sheetFormatPr defaultColWidth="10" defaultRowHeight="13.5"/>
  <cols>
    <col min="1" max="1" width="72.375" customWidth="1"/>
    <col min="2" max="2" width="9.75" customWidth="1"/>
  </cols>
  <sheetData>
    <row r="1" ht="22.7" customHeight="1" spans="1:1">
      <c r="A1" s="26" t="s">
        <v>0</v>
      </c>
    </row>
    <row r="2" ht="17.1" customHeight="1" spans="1:1">
      <c r="A2" s="27"/>
    </row>
    <row r="3" ht="17.1" customHeight="1" spans="1:1">
      <c r="A3" s="27" t="s">
        <v>1</v>
      </c>
    </row>
    <row r="4" ht="17.1" customHeight="1" spans="1:1">
      <c r="A4" s="27"/>
    </row>
    <row r="5" ht="17.1" customHeight="1" spans="1:1">
      <c r="A5" s="27" t="s">
        <v>2</v>
      </c>
    </row>
    <row r="6" ht="17.1" customHeight="1" spans="1:1">
      <c r="A6" s="27" t="s">
        <v>3</v>
      </c>
    </row>
    <row r="7" ht="17.1" customHeight="1" spans="1:1">
      <c r="A7" s="27" t="s">
        <v>4</v>
      </c>
    </row>
    <row r="8" ht="17.1" customHeight="1" spans="1:1">
      <c r="A8" s="27" t="s">
        <v>5</v>
      </c>
    </row>
    <row r="9" ht="17.1" customHeight="1" spans="1:1">
      <c r="A9" s="27" t="s">
        <v>6</v>
      </c>
    </row>
    <row r="10" ht="17.1" customHeight="1" spans="1:1">
      <c r="A10" s="27" t="s">
        <v>7</v>
      </c>
    </row>
    <row r="11" ht="17.1" customHeight="1" spans="1:1">
      <c r="A11" s="27" t="s">
        <v>8</v>
      </c>
    </row>
    <row r="12" ht="17.1" customHeight="1" spans="1:1">
      <c r="A12" s="27" t="s">
        <v>9</v>
      </c>
    </row>
    <row r="13" ht="17.1" customHeight="1" spans="1:1">
      <c r="A13" s="27" t="s">
        <v>10</v>
      </c>
    </row>
    <row r="14" ht="17.1" customHeight="1" spans="1:1">
      <c r="A14" s="27" t="s">
        <v>11</v>
      </c>
    </row>
    <row r="15" ht="17.1" customHeight="1" spans="1:1">
      <c r="A15" s="27" t="s">
        <v>12</v>
      </c>
    </row>
    <row r="16" ht="17.1" customHeight="1" spans="1:1">
      <c r="A16" s="27" t="s">
        <v>13</v>
      </c>
    </row>
    <row r="17" ht="17.1" customHeight="1" spans="1:1">
      <c r="A17" s="27" t="s">
        <v>14</v>
      </c>
    </row>
    <row r="18" ht="17.1" customHeight="1" spans="1:1">
      <c r="A18" s="27" t="s">
        <v>15</v>
      </c>
    </row>
    <row r="19" ht="17.1" customHeight="1" spans="1:1">
      <c r="A19" s="27" t="s">
        <v>16</v>
      </c>
    </row>
    <row r="20" ht="17.1" customHeight="1" spans="1:1">
      <c r="A20" s="27" t="s">
        <v>17</v>
      </c>
    </row>
    <row r="21" ht="17.1" customHeight="1" spans="1:1">
      <c r="A21" s="27" t="s">
        <v>18</v>
      </c>
    </row>
    <row r="22" ht="17.1" customHeight="1" spans="1:1">
      <c r="A22" s="27" t="s">
        <v>19</v>
      </c>
    </row>
    <row r="23" ht="17.1" customHeight="1" spans="1:1">
      <c r="A23" s="27" t="s">
        <v>20</v>
      </c>
    </row>
    <row r="24" ht="17.1" customHeight="1" spans="1:1">
      <c r="A24" s="27" t="s">
        <v>21</v>
      </c>
    </row>
    <row r="25" ht="17.1" customHeight="1" spans="1:1">
      <c r="A25" s="27" t="s">
        <v>22</v>
      </c>
    </row>
    <row r="26" ht="17.1" customHeight="1" spans="1:1">
      <c r="A26" s="27" t="s">
        <v>23</v>
      </c>
    </row>
    <row r="27" ht="17.1" customHeight="1" spans="1:1">
      <c r="A27" s="27" t="s">
        <v>24</v>
      </c>
    </row>
    <row r="28" ht="17.1" customHeight="1" spans="1:1">
      <c r="A28" s="27" t="s">
        <v>25</v>
      </c>
    </row>
    <row r="29" ht="17.1" customHeight="1" spans="1:1">
      <c r="A29" s="27" t="s">
        <v>26</v>
      </c>
    </row>
    <row r="30" ht="17.1" customHeight="1" spans="1:1">
      <c r="A30" s="27" t="s">
        <v>27</v>
      </c>
    </row>
    <row r="31" ht="17.1" customHeight="1" spans="1:1">
      <c r="A31" s="27"/>
    </row>
    <row r="32" ht="17.1" customHeight="1" spans="1:1">
      <c r="A32" s="27"/>
    </row>
  </sheetData>
  <pageMargins left="1.10236220472441" right="0.31496062992126" top="0.236220472440945" bottom="0.236220472440945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D5" sqref="D5"/>
    </sheetView>
  </sheetViews>
  <sheetFormatPr defaultColWidth="10" defaultRowHeight="13.5" outlineLevelCol="4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ht="39.95" customHeight="1" spans="1:5">
      <c r="A1" s="4" t="s">
        <v>2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28</v>
      </c>
    </row>
    <row r="3" ht="34.15" customHeight="1" spans="1:5">
      <c r="A3" s="7" t="s">
        <v>29</v>
      </c>
      <c r="B3" s="7" t="s">
        <v>30</v>
      </c>
      <c r="C3" s="7" t="s">
        <v>31</v>
      </c>
      <c r="D3" s="7" t="s">
        <v>32</v>
      </c>
      <c r="E3" s="7" t="s">
        <v>33</v>
      </c>
    </row>
    <row r="4" ht="25.7" customHeight="1" spans="1:5">
      <c r="A4" s="8" t="s">
        <v>34</v>
      </c>
      <c r="B4" s="8">
        <v>38500</v>
      </c>
      <c r="C4" s="8">
        <v>40000</v>
      </c>
      <c r="D4" s="8">
        <v>40000</v>
      </c>
      <c r="E4" s="24">
        <v>1</v>
      </c>
    </row>
    <row r="5" ht="25.7" customHeight="1" spans="1:5">
      <c r="A5" s="8" t="s">
        <v>35</v>
      </c>
      <c r="B5" s="8">
        <v>8791.73</v>
      </c>
      <c r="C5" s="8">
        <v>22756.26</v>
      </c>
      <c r="D5" s="8">
        <v>22756.26</v>
      </c>
      <c r="E5" s="24">
        <v>1</v>
      </c>
    </row>
    <row r="6" ht="25.7" customHeight="1" spans="1:5">
      <c r="A6" s="8"/>
      <c r="B6" s="8"/>
      <c r="C6" s="8"/>
      <c r="D6" s="8"/>
      <c r="E6" s="8"/>
    </row>
    <row r="7" ht="25.7" customHeight="1" spans="1:5">
      <c r="A7" s="7" t="s">
        <v>36</v>
      </c>
      <c r="B7" s="8">
        <v>47291.73</v>
      </c>
      <c r="C7" s="8">
        <v>62756.26</v>
      </c>
      <c r="D7" s="8">
        <v>62756.26</v>
      </c>
      <c r="E7" s="24">
        <v>1</v>
      </c>
    </row>
    <row r="8" ht="25.7" customHeight="1" spans="1:5">
      <c r="A8" s="8"/>
      <c r="B8" s="8"/>
      <c r="C8" s="8"/>
      <c r="D8" s="8"/>
      <c r="E8" s="8"/>
    </row>
    <row r="9" ht="25.7" customHeight="1" spans="1:5">
      <c r="A9" s="8" t="s">
        <v>37</v>
      </c>
      <c r="B9" s="8"/>
      <c r="C9" s="8"/>
      <c r="D9" s="8"/>
      <c r="E9" s="8"/>
    </row>
  </sheetData>
  <mergeCells count="2">
    <mergeCell ref="A1:E1"/>
    <mergeCell ref="A9:E9"/>
  </mergeCells>
  <pageMargins left="0.31496062992126" right="0.31496062992126" top="0.236220472440945" bottom="0.23622047244094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workbookViewId="0">
      <pane ySplit="3" topLeftCell="A32" activePane="bottomLeft" state="frozen"/>
      <selection/>
      <selection pane="bottomLeft" activeCell="G4" sqref="G4:I4"/>
    </sheetView>
  </sheetViews>
  <sheetFormatPr defaultColWidth="10" defaultRowHeight="13.5" outlineLevelCol="6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ht="39.95" customHeight="1" spans="1:5">
      <c r="A1" s="4" t="s">
        <v>3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16" t="s">
        <v>43</v>
      </c>
      <c r="B4" s="9">
        <v>5342.36</v>
      </c>
      <c r="C4" s="9">
        <v>4676.915179</v>
      </c>
      <c r="D4" s="9">
        <v>4676.915179</v>
      </c>
      <c r="E4" s="10">
        <v>100</v>
      </c>
    </row>
    <row r="5" ht="25.7" customHeight="1" spans="1:7">
      <c r="A5" s="16" t="s">
        <v>44</v>
      </c>
      <c r="B5" s="9"/>
      <c r="C5" s="9"/>
      <c r="D5" s="9"/>
      <c r="E5" s="10"/>
      <c r="G5" t="str">
        <f t="shared" ref="G5:G26" si="0">IF(D5&gt;0,MID(A5,4,20)&amp;ROUND(D5,2)&amp;"万元"&amp;",","")</f>
        <v/>
      </c>
    </row>
    <row r="6" ht="25.7" customHeight="1" spans="1:7">
      <c r="A6" s="16" t="s">
        <v>45</v>
      </c>
      <c r="B6" s="9"/>
      <c r="C6" s="9"/>
      <c r="D6" s="9"/>
      <c r="E6" s="10"/>
      <c r="G6" t="str">
        <f t="shared" si="0"/>
        <v/>
      </c>
    </row>
    <row r="7" ht="25.7" customHeight="1" spans="1:7">
      <c r="A7" s="16" t="s">
        <v>46</v>
      </c>
      <c r="B7" s="9"/>
      <c r="C7" s="9"/>
      <c r="D7" s="9"/>
      <c r="E7" s="10"/>
      <c r="G7" t="str">
        <f t="shared" si="0"/>
        <v/>
      </c>
    </row>
    <row r="8" ht="25.7" customHeight="1" spans="1:5">
      <c r="A8" s="16" t="s">
        <v>47</v>
      </c>
      <c r="B8" s="9">
        <v>56.7</v>
      </c>
      <c r="C8" s="9">
        <v>30.2329</v>
      </c>
      <c r="D8" s="9">
        <v>30.2329</v>
      </c>
      <c r="E8" s="10">
        <v>100</v>
      </c>
    </row>
    <row r="9" ht="25.7" customHeight="1" spans="1:5">
      <c r="A9" s="16" t="s">
        <v>48</v>
      </c>
      <c r="B9" s="9">
        <v>1105</v>
      </c>
      <c r="C9" s="9">
        <v>609.0837</v>
      </c>
      <c r="D9" s="9">
        <v>609.0837</v>
      </c>
      <c r="E9" s="10">
        <v>100</v>
      </c>
    </row>
    <row r="10" ht="25.7" customHeight="1" spans="1:5">
      <c r="A10" s="16" t="s">
        <v>49</v>
      </c>
      <c r="B10" s="9">
        <v>107.9</v>
      </c>
      <c r="C10" s="9">
        <v>56.472099</v>
      </c>
      <c r="D10" s="9">
        <v>56.472099</v>
      </c>
      <c r="E10" s="10">
        <v>100</v>
      </c>
    </row>
    <row r="11" ht="25.7" customHeight="1" spans="1:5">
      <c r="A11" s="16" t="s">
        <v>50</v>
      </c>
      <c r="B11" s="9">
        <v>13863.38</v>
      </c>
      <c r="C11" s="9">
        <v>13979.724907</v>
      </c>
      <c r="D11" s="9">
        <v>13979.724907</v>
      </c>
      <c r="E11" s="10">
        <v>100</v>
      </c>
    </row>
    <row r="12" ht="25.7" customHeight="1" spans="1:5">
      <c r="A12" s="16" t="s">
        <v>51</v>
      </c>
      <c r="B12" s="9"/>
      <c r="C12" s="9"/>
      <c r="D12" s="9"/>
      <c r="E12" s="10"/>
    </row>
    <row r="13" ht="25.7" customHeight="1" spans="1:5">
      <c r="A13" s="16" t="s">
        <v>52</v>
      </c>
      <c r="B13" s="9">
        <v>2065.75</v>
      </c>
      <c r="C13" s="9">
        <v>4583.688578</v>
      </c>
      <c r="D13" s="9">
        <v>4583.688578</v>
      </c>
      <c r="E13" s="10">
        <v>100</v>
      </c>
    </row>
    <row r="14" ht="25.7" customHeight="1" spans="1:5">
      <c r="A14" s="16" t="s">
        <v>53</v>
      </c>
      <c r="B14" s="9">
        <v>1850.34</v>
      </c>
      <c r="C14" s="9">
        <v>1792.035295</v>
      </c>
      <c r="D14" s="9">
        <v>1792.035295</v>
      </c>
      <c r="E14" s="10">
        <v>100</v>
      </c>
    </row>
    <row r="15" ht="25.7" customHeight="1" spans="1:5">
      <c r="A15" s="16" t="s">
        <v>54</v>
      </c>
      <c r="B15" s="9">
        <v>6827.36</v>
      </c>
      <c r="C15" s="9">
        <v>8344.464335</v>
      </c>
      <c r="D15" s="9">
        <v>8344.464335</v>
      </c>
      <c r="E15" s="10">
        <v>100</v>
      </c>
    </row>
    <row r="16" ht="25.7" customHeight="1" spans="1:5">
      <c r="A16" s="16" t="s">
        <v>55</v>
      </c>
      <c r="B16" s="9">
        <v>10005.38</v>
      </c>
      <c r="C16" s="9">
        <v>20269.929901</v>
      </c>
      <c r="D16" s="9">
        <v>20269.929901</v>
      </c>
      <c r="E16" s="10">
        <v>100</v>
      </c>
    </row>
    <row r="17" ht="25.7" customHeight="1" spans="1:5">
      <c r="A17" s="16" t="s">
        <v>56</v>
      </c>
      <c r="B17" s="9"/>
      <c r="C17" s="9"/>
      <c r="D17" s="9"/>
      <c r="E17" s="10"/>
    </row>
    <row r="18" ht="25.7" customHeight="1" spans="1:5">
      <c r="A18" s="16" t="s">
        <v>57</v>
      </c>
      <c r="B18" s="9">
        <v>1200</v>
      </c>
      <c r="C18" s="9">
        <v>1170</v>
      </c>
      <c r="D18" s="9">
        <v>1170</v>
      </c>
      <c r="E18" s="10">
        <v>100</v>
      </c>
    </row>
    <row r="19" ht="25.7" customHeight="1" spans="1:5">
      <c r="A19" s="16" t="s">
        <v>58</v>
      </c>
      <c r="B19" s="9">
        <v>4300</v>
      </c>
      <c r="C19" s="9">
        <v>6643.310509</v>
      </c>
      <c r="D19" s="9">
        <v>6643.310509</v>
      </c>
      <c r="E19" s="10">
        <v>100</v>
      </c>
    </row>
    <row r="20" ht="25.7" customHeight="1" spans="1:5">
      <c r="A20" s="16" t="s">
        <v>59</v>
      </c>
      <c r="B20" s="9"/>
      <c r="C20" s="9"/>
      <c r="D20" s="9"/>
      <c r="E20" s="10"/>
    </row>
    <row r="21" ht="25.7" customHeight="1" spans="1:5">
      <c r="A21" s="16" t="s">
        <v>60</v>
      </c>
      <c r="B21" s="9"/>
      <c r="C21" s="9"/>
      <c r="D21" s="9"/>
      <c r="E21" s="10"/>
    </row>
    <row r="22" ht="25.7" customHeight="1" spans="1:5">
      <c r="A22" s="16" t="s">
        <v>61</v>
      </c>
      <c r="B22" s="9"/>
      <c r="C22" s="9"/>
      <c r="D22" s="9"/>
      <c r="E22" s="10"/>
    </row>
    <row r="23" ht="25.7" customHeight="1" spans="1:5">
      <c r="A23" s="16" t="s">
        <v>62</v>
      </c>
      <c r="B23" s="9">
        <v>555.56</v>
      </c>
      <c r="C23" s="9">
        <v>591.8612</v>
      </c>
      <c r="D23" s="9">
        <v>591.8612</v>
      </c>
      <c r="E23" s="10">
        <v>100</v>
      </c>
    </row>
    <row r="24" ht="25.7" customHeight="1" spans="1:5">
      <c r="A24" s="16" t="s">
        <v>63</v>
      </c>
      <c r="B24" s="9"/>
      <c r="C24" s="9"/>
      <c r="D24" s="9"/>
      <c r="E24" s="10"/>
    </row>
    <row r="25" ht="25.7" customHeight="1" spans="1:5">
      <c r="A25" s="16" t="s">
        <v>64</v>
      </c>
      <c r="B25" s="9"/>
      <c r="C25" s="9"/>
      <c r="D25" s="9"/>
      <c r="E25" s="10"/>
    </row>
    <row r="26" ht="25.7" customHeight="1" spans="1:5">
      <c r="A26" s="16" t="s">
        <v>65</v>
      </c>
      <c r="B26" s="9">
        <v>12</v>
      </c>
      <c r="C26" s="9">
        <v>8.5405</v>
      </c>
      <c r="D26" s="9">
        <v>8.5405</v>
      </c>
      <c r="E26" s="10">
        <v>100</v>
      </c>
    </row>
    <row r="27" ht="25.7" customHeight="1" spans="1:5">
      <c r="A27" s="16" t="s">
        <v>66</v>
      </c>
      <c r="B27" s="9"/>
      <c r="C27" s="9"/>
      <c r="D27" s="9"/>
      <c r="E27" s="10"/>
    </row>
    <row r="28" ht="25.7" customHeight="1" spans="1:7">
      <c r="A28" s="16" t="s">
        <v>67</v>
      </c>
      <c r="B28" s="9"/>
      <c r="C28" s="9"/>
      <c r="D28" s="9"/>
      <c r="E28" s="10"/>
      <c r="G28" t="str">
        <f t="shared" ref="G27:G33" si="1">IF(D28&gt;0,MID(A28,4,20)&amp;ROUND(D28,2)&amp;",","")</f>
        <v/>
      </c>
    </row>
    <row r="29" ht="25.7" customHeight="1" spans="1:7">
      <c r="A29" s="16" t="s">
        <v>68</v>
      </c>
      <c r="B29" s="9"/>
      <c r="C29" s="9"/>
      <c r="D29" s="9"/>
      <c r="E29" s="10"/>
      <c r="G29" t="str">
        <f t="shared" si="1"/>
        <v/>
      </c>
    </row>
    <row r="30" ht="25.7" customHeight="1" spans="1:7">
      <c r="A30" s="16" t="s">
        <v>69</v>
      </c>
      <c r="B30" s="9"/>
      <c r="C30" s="9"/>
      <c r="D30" s="9"/>
      <c r="E30" s="10"/>
      <c r="G30" t="str">
        <f t="shared" si="1"/>
        <v/>
      </c>
    </row>
    <row r="31" ht="25.7" customHeight="1" spans="1:7">
      <c r="A31" s="16" t="s">
        <v>70</v>
      </c>
      <c r="B31" s="9"/>
      <c r="C31" s="9"/>
      <c r="D31" s="9"/>
      <c r="E31" s="10"/>
      <c r="G31" t="str">
        <f t="shared" si="1"/>
        <v/>
      </c>
    </row>
    <row r="32" ht="25.7" customHeight="1" spans="1:7">
      <c r="A32" s="16" t="s">
        <v>71</v>
      </c>
      <c r="B32" s="9"/>
      <c r="C32" s="9"/>
      <c r="D32" s="9"/>
      <c r="E32" s="10"/>
      <c r="G32" t="str">
        <f t="shared" si="1"/>
        <v/>
      </c>
    </row>
    <row r="33" ht="25.7" customHeight="1" spans="1:7">
      <c r="A33" s="16" t="s">
        <v>72</v>
      </c>
      <c r="B33" s="9"/>
      <c r="C33" s="9"/>
      <c r="D33" s="9"/>
      <c r="E33" s="10"/>
      <c r="G33" t="str">
        <f t="shared" si="1"/>
        <v/>
      </c>
    </row>
    <row r="34" ht="25.7" customHeight="1" spans="1:5">
      <c r="A34" s="7" t="s">
        <v>73</v>
      </c>
      <c r="B34" s="10">
        <v>47291.73</v>
      </c>
      <c r="C34" s="10">
        <v>62756.259103</v>
      </c>
      <c r="D34" s="10">
        <v>62756.259103</v>
      </c>
      <c r="E34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2"/>
  <sheetViews>
    <sheetView workbookViewId="0">
      <pane ySplit="3" topLeftCell="A148" activePane="bottomLeft" state="frozen"/>
      <selection/>
      <selection pane="bottomLeft" activeCell="A1" sqref="A1:F1"/>
    </sheetView>
  </sheetViews>
  <sheetFormatPr defaultColWidth="10" defaultRowHeight="13.5" outlineLevelCol="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ht="39.95" customHeight="1" spans="1:6">
      <c r="A1" s="4" t="s">
        <v>4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74</v>
      </c>
      <c r="B3" s="7" t="s">
        <v>39</v>
      </c>
      <c r="C3" s="7" t="s">
        <v>40</v>
      </c>
      <c r="D3" s="7" t="s">
        <v>41</v>
      </c>
      <c r="E3" s="7" t="s">
        <v>42</v>
      </c>
      <c r="F3" s="7" t="s">
        <v>33</v>
      </c>
    </row>
    <row r="4" ht="25.7" customHeight="1" spans="1:6">
      <c r="A4" s="16" t="s">
        <v>75</v>
      </c>
      <c r="B4" s="16" t="s">
        <v>76</v>
      </c>
      <c r="C4" s="9">
        <v>5342.36</v>
      </c>
      <c r="D4" s="9">
        <v>4676.915179</v>
      </c>
      <c r="E4" s="9">
        <v>4676.915179</v>
      </c>
      <c r="F4" s="9">
        <v>100</v>
      </c>
    </row>
    <row r="5" ht="25.7" customHeight="1" spans="1:6">
      <c r="A5" s="16" t="s">
        <v>77</v>
      </c>
      <c r="B5" s="16" t="s">
        <v>78</v>
      </c>
      <c r="C5" s="9">
        <v>4.79</v>
      </c>
      <c r="D5" s="9">
        <v>7.3462</v>
      </c>
      <c r="E5" s="9">
        <v>7.3462</v>
      </c>
      <c r="F5" s="9">
        <v>100</v>
      </c>
    </row>
    <row r="6" ht="25.7" customHeight="1" spans="1:6">
      <c r="A6" s="16" t="s">
        <v>79</v>
      </c>
      <c r="B6" s="16" t="s">
        <v>80</v>
      </c>
      <c r="C6" s="9">
        <v>4.6</v>
      </c>
      <c r="D6" s="9">
        <v>2.5462</v>
      </c>
      <c r="E6" s="9">
        <v>2.5462</v>
      </c>
      <c r="F6" s="9">
        <v>100</v>
      </c>
    </row>
    <row r="7" ht="25.7" customHeight="1" spans="1:6">
      <c r="A7" s="16" t="s">
        <v>81</v>
      </c>
      <c r="B7" s="16" t="s">
        <v>82</v>
      </c>
      <c r="C7" s="9">
        <v>0.19</v>
      </c>
      <c r="D7" s="9">
        <v>4.8</v>
      </c>
      <c r="E7" s="9">
        <v>4.8</v>
      </c>
      <c r="F7" s="9">
        <v>100</v>
      </c>
    </row>
    <row r="8" ht="25.7" customHeight="1" spans="1:6">
      <c r="A8" s="16" t="s">
        <v>83</v>
      </c>
      <c r="B8" s="16" t="s">
        <v>84</v>
      </c>
      <c r="C8" s="9">
        <v>3680.2</v>
      </c>
      <c r="D8" s="9">
        <v>3062.067969</v>
      </c>
      <c r="E8" s="9">
        <v>3062.067969</v>
      </c>
      <c r="F8" s="9">
        <v>100</v>
      </c>
    </row>
    <row r="9" ht="25.7" customHeight="1" spans="1:6">
      <c r="A9" s="16" t="s">
        <v>85</v>
      </c>
      <c r="B9" s="16" t="s">
        <v>86</v>
      </c>
      <c r="C9" s="9">
        <v>3680.2</v>
      </c>
      <c r="D9" s="9">
        <v>3062.067969</v>
      </c>
      <c r="E9" s="9">
        <v>3062.067969</v>
      </c>
      <c r="F9" s="9">
        <v>100</v>
      </c>
    </row>
    <row r="10" ht="25.7" customHeight="1" spans="1:6">
      <c r="A10" s="16" t="s">
        <v>87</v>
      </c>
      <c r="B10" s="16" t="s">
        <v>88</v>
      </c>
      <c r="C10" s="9">
        <v>130.86</v>
      </c>
      <c r="D10" s="9">
        <v>158.172058</v>
      </c>
      <c r="E10" s="9">
        <v>158.172058</v>
      </c>
      <c r="F10" s="9">
        <v>100</v>
      </c>
    </row>
    <row r="11" ht="25.7" customHeight="1" spans="1:6">
      <c r="A11" s="16" t="s">
        <v>89</v>
      </c>
      <c r="B11" s="16" t="s">
        <v>90</v>
      </c>
      <c r="C11" s="9">
        <v>130.86</v>
      </c>
      <c r="D11" s="9">
        <v>158.172058</v>
      </c>
      <c r="E11" s="9">
        <v>158.172058</v>
      </c>
      <c r="F11" s="9">
        <v>100</v>
      </c>
    </row>
    <row r="12" ht="25.7" customHeight="1" spans="1:6">
      <c r="A12" s="16" t="s">
        <v>91</v>
      </c>
      <c r="B12" s="16" t="s">
        <v>92</v>
      </c>
      <c r="C12" s="9">
        <v>2</v>
      </c>
      <c r="D12" s="9">
        <v>25.48514</v>
      </c>
      <c r="E12" s="9">
        <v>25.48514</v>
      </c>
      <c r="F12" s="9">
        <v>100</v>
      </c>
    </row>
    <row r="13" ht="25.7" customHeight="1" spans="1:6">
      <c r="A13" s="16" t="s">
        <v>93</v>
      </c>
      <c r="B13" s="16" t="s">
        <v>94</v>
      </c>
      <c r="C13" s="9">
        <v>2</v>
      </c>
      <c r="D13" s="9">
        <v>25.48514</v>
      </c>
      <c r="E13" s="9">
        <v>25.48514</v>
      </c>
      <c r="F13" s="9">
        <v>100</v>
      </c>
    </row>
    <row r="14" ht="25.7" customHeight="1" spans="1:6">
      <c r="A14" s="16" t="s">
        <v>95</v>
      </c>
      <c r="B14" s="16" t="s">
        <v>96</v>
      </c>
      <c r="C14" s="9">
        <v>536.74</v>
      </c>
      <c r="D14" s="9">
        <v>433.380726</v>
      </c>
      <c r="E14" s="9">
        <v>433.380726</v>
      </c>
      <c r="F14" s="9">
        <v>100</v>
      </c>
    </row>
    <row r="15" ht="25.7" customHeight="1" spans="1:6">
      <c r="A15" s="16" t="s">
        <v>97</v>
      </c>
      <c r="B15" s="16" t="s">
        <v>98</v>
      </c>
      <c r="C15" s="9">
        <v>383.74</v>
      </c>
      <c r="D15" s="9">
        <v>355.566632</v>
      </c>
      <c r="E15" s="9">
        <v>355.566632</v>
      </c>
      <c r="F15" s="9">
        <v>100</v>
      </c>
    </row>
    <row r="16" ht="25.7" customHeight="1" spans="1:6">
      <c r="A16" s="16" t="s">
        <v>99</v>
      </c>
      <c r="B16" s="16" t="s">
        <v>96</v>
      </c>
      <c r="C16" s="9">
        <v>153</v>
      </c>
      <c r="D16" s="9">
        <v>77.814094</v>
      </c>
      <c r="E16" s="9">
        <v>77.814094</v>
      </c>
      <c r="F16" s="9">
        <v>100</v>
      </c>
    </row>
    <row r="17" ht="25.7" customHeight="1" spans="1:6">
      <c r="A17" s="16" t="s">
        <v>100</v>
      </c>
      <c r="B17" s="16" t="s">
        <v>101</v>
      </c>
      <c r="C17" s="9">
        <v>987.77</v>
      </c>
      <c r="D17" s="9">
        <v>990.463086</v>
      </c>
      <c r="E17" s="9">
        <v>990.463086</v>
      </c>
      <c r="F17" s="9">
        <v>100</v>
      </c>
    </row>
    <row r="18" ht="25.7" customHeight="1" spans="1:6">
      <c r="A18" s="16" t="s">
        <v>102</v>
      </c>
      <c r="B18" s="16" t="s">
        <v>101</v>
      </c>
      <c r="C18" s="9">
        <v>987.77</v>
      </c>
      <c r="D18" s="9">
        <v>990.463086</v>
      </c>
      <c r="E18" s="9">
        <v>990.463086</v>
      </c>
      <c r="F18" s="9">
        <v>100</v>
      </c>
    </row>
    <row r="19" ht="25.7" customHeight="1" spans="1:6">
      <c r="A19" s="16" t="s">
        <v>103</v>
      </c>
      <c r="B19" s="16" t="s">
        <v>104</v>
      </c>
      <c r="C19" s="9">
        <v>56.7</v>
      </c>
      <c r="D19" s="9">
        <v>30.2329</v>
      </c>
      <c r="E19" s="9">
        <v>30.2329</v>
      </c>
      <c r="F19" s="9">
        <v>100</v>
      </c>
    </row>
    <row r="20" ht="25.7" customHeight="1" spans="1:6">
      <c r="A20" s="16" t="s">
        <v>105</v>
      </c>
      <c r="B20" s="16" t="s">
        <v>106</v>
      </c>
      <c r="C20" s="9">
        <v>10</v>
      </c>
      <c r="D20" s="9">
        <v>2.5</v>
      </c>
      <c r="E20" s="9">
        <v>2.5</v>
      </c>
      <c r="F20" s="9">
        <v>100</v>
      </c>
    </row>
    <row r="21" ht="25.7" customHeight="1" spans="1:6">
      <c r="A21" s="16" t="s">
        <v>107</v>
      </c>
      <c r="B21" s="16" t="s">
        <v>108</v>
      </c>
      <c r="C21" s="9">
        <v>10</v>
      </c>
      <c r="D21" s="9">
        <v>2.5</v>
      </c>
      <c r="E21" s="9">
        <v>2.5</v>
      </c>
      <c r="F21" s="9">
        <v>100</v>
      </c>
    </row>
    <row r="22" ht="25.7" customHeight="1" spans="1:6">
      <c r="A22" s="16" t="s">
        <v>109</v>
      </c>
      <c r="B22" s="16" t="s">
        <v>110</v>
      </c>
      <c r="C22" s="9">
        <v>46.7</v>
      </c>
      <c r="D22" s="9">
        <v>27.7329</v>
      </c>
      <c r="E22" s="9">
        <v>27.7329</v>
      </c>
      <c r="F22" s="9">
        <v>100</v>
      </c>
    </row>
    <row r="23" ht="25.7" customHeight="1" spans="1:6">
      <c r="A23" s="16" t="s">
        <v>111</v>
      </c>
      <c r="B23" s="16" t="s">
        <v>110</v>
      </c>
      <c r="C23" s="9">
        <v>46.7</v>
      </c>
      <c r="D23" s="9">
        <v>27.7329</v>
      </c>
      <c r="E23" s="9">
        <v>27.7329</v>
      </c>
      <c r="F23" s="9">
        <v>100</v>
      </c>
    </row>
    <row r="24" ht="25.7" customHeight="1" spans="1:6">
      <c r="A24" s="16" t="s">
        <v>112</v>
      </c>
      <c r="B24" s="16" t="s">
        <v>113</v>
      </c>
      <c r="C24" s="9">
        <v>1105</v>
      </c>
      <c r="D24" s="9">
        <v>609.0837</v>
      </c>
      <c r="E24" s="9">
        <v>609.0837</v>
      </c>
      <c r="F24" s="9">
        <v>100</v>
      </c>
    </row>
    <row r="25" ht="25.7" customHeight="1" spans="1:6">
      <c r="A25" s="16" t="s">
        <v>114</v>
      </c>
      <c r="B25" s="16" t="s">
        <v>115</v>
      </c>
      <c r="C25" s="9">
        <v>5</v>
      </c>
      <c r="D25" s="9">
        <v>9.0837</v>
      </c>
      <c r="E25" s="9">
        <v>9.0837</v>
      </c>
      <c r="F25" s="9">
        <v>100</v>
      </c>
    </row>
    <row r="26" ht="25.7" customHeight="1" spans="1:6">
      <c r="A26" s="16" t="s">
        <v>116</v>
      </c>
      <c r="B26" s="16" t="s">
        <v>117</v>
      </c>
      <c r="C26" s="9">
        <v>5</v>
      </c>
      <c r="D26" s="9">
        <v>1.0837</v>
      </c>
      <c r="E26" s="9">
        <v>1.0837</v>
      </c>
      <c r="F26" s="9">
        <v>100</v>
      </c>
    </row>
    <row r="27" ht="25.7" customHeight="1" spans="1:6">
      <c r="A27" s="16" t="s">
        <v>118</v>
      </c>
      <c r="B27" s="16" t="s">
        <v>119</v>
      </c>
      <c r="C27" s="9"/>
      <c r="D27" s="9">
        <v>8</v>
      </c>
      <c r="E27" s="9">
        <v>8</v>
      </c>
      <c r="F27" s="9">
        <v>100</v>
      </c>
    </row>
    <row r="28" ht="25.7" customHeight="1" spans="1:6">
      <c r="A28" s="16" t="s">
        <v>120</v>
      </c>
      <c r="B28" s="16" t="s">
        <v>121</v>
      </c>
      <c r="C28" s="9">
        <v>1100</v>
      </c>
      <c r="D28" s="9">
        <v>600</v>
      </c>
      <c r="E28" s="9">
        <v>600</v>
      </c>
      <c r="F28" s="9">
        <v>100</v>
      </c>
    </row>
    <row r="29" ht="25.7" customHeight="1" spans="1:6">
      <c r="A29" s="16" t="s">
        <v>122</v>
      </c>
      <c r="B29" s="16" t="s">
        <v>121</v>
      </c>
      <c r="C29" s="9">
        <v>1100</v>
      </c>
      <c r="D29" s="9">
        <v>600</v>
      </c>
      <c r="E29" s="9">
        <v>600</v>
      </c>
      <c r="F29" s="9">
        <v>100</v>
      </c>
    </row>
    <row r="30" ht="25.7" customHeight="1" spans="1:6">
      <c r="A30" s="16" t="s">
        <v>123</v>
      </c>
      <c r="B30" s="16" t="s">
        <v>124</v>
      </c>
      <c r="C30" s="9">
        <v>107.9</v>
      </c>
      <c r="D30" s="9">
        <v>56.472099</v>
      </c>
      <c r="E30" s="9">
        <v>56.472099</v>
      </c>
      <c r="F30" s="9">
        <v>100</v>
      </c>
    </row>
    <row r="31" ht="25.7" customHeight="1" spans="1:6">
      <c r="A31" s="16" t="s">
        <v>125</v>
      </c>
      <c r="B31" s="16" t="s">
        <v>126</v>
      </c>
      <c r="C31" s="9"/>
      <c r="D31" s="9">
        <v>0.48</v>
      </c>
      <c r="E31" s="9">
        <v>0.48</v>
      </c>
      <c r="F31" s="9">
        <v>100</v>
      </c>
    </row>
    <row r="32" ht="25.7" customHeight="1" spans="1:6">
      <c r="A32" s="16" t="s">
        <v>127</v>
      </c>
      <c r="B32" s="16" t="s">
        <v>128</v>
      </c>
      <c r="C32" s="9"/>
      <c r="D32" s="9">
        <v>0.48</v>
      </c>
      <c r="E32" s="9">
        <v>0.48</v>
      </c>
      <c r="F32" s="9">
        <v>100</v>
      </c>
    </row>
    <row r="33" ht="25.7" customHeight="1" spans="1:6">
      <c r="A33" s="16" t="s">
        <v>129</v>
      </c>
      <c r="B33" s="16" t="s">
        <v>130</v>
      </c>
      <c r="C33" s="9">
        <v>7.6</v>
      </c>
      <c r="D33" s="9">
        <v>7.6</v>
      </c>
      <c r="E33" s="9">
        <v>7.6</v>
      </c>
      <c r="F33" s="9">
        <v>100</v>
      </c>
    </row>
    <row r="34" ht="25.7" customHeight="1" spans="1:6">
      <c r="A34" s="16" t="s">
        <v>131</v>
      </c>
      <c r="B34" s="16" t="s">
        <v>132</v>
      </c>
      <c r="C34" s="9">
        <v>7.6</v>
      </c>
      <c r="D34" s="9">
        <v>7.6</v>
      </c>
      <c r="E34" s="9">
        <v>7.6</v>
      </c>
      <c r="F34" s="9">
        <v>100</v>
      </c>
    </row>
    <row r="35" ht="25.7" customHeight="1" spans="1:6">
      <c r="A35" s="16" t="s">
        <v>133</v>
      </c>
      <c r="B35" s="16" t="s">
        <v>134</v>
      </c>
      <c r="C35" s="9">
        <v>100.3</v>
      </c>
      <c r="D35" s="9">
        <v>48.392099</v>
      </c>
      <c r="E35" s="9">
        <v>48.392099</v>
      </c>
      <c r="F35" s="9">
        <v>100</v>
      </c>
    </row>
    <row r="36" ht="25.7" customHeight="1" spans="1:6">
      <c r="A36" s="16" t="s">
        <v>135</v>
      </c>
      <c r="B36" s="16" t="s">
        <v>134</v>
      </c>
      <c r="C36" s="9">
        <v>100.3</v>
      </c>
      <c r="D36" s="9">
        <v>48.392099</v>
      </c>
      <c r="E36" s="9">
        <v>48.392099</v>
      </c>
      <c r="F36" s="9">
        <v>100</v>
      </c>
    </row>
    <row r="37" ht="25.7" customHeight="1" spans="1:6">
      <c r="A37" s="16" t="s">
        <v>136</v>
      </c>
      <c r="B37" s="16" t="s">
        <v>137</v>
      </c>
      <c r="C37" s="9">
        <v>13863.38</v>
      </c>
      <c r="D37" s="9">
        <v>13979.724907</v>
      </c>
      <c r="E37" s="9">
        <v>13979.724907</v>
      </c>
      <c r="F37" s="9">
        <v>100</v>
      </c>
    </row>
    <row r="38" ht="25.7" customHeight="1" spans="1:6">
      <c r="A38" s="16" t="s">
        <v>138</v>
      </c>
      <c r="B38" s="16" t="s">
        <v>139</v>
      </c>
      <c r="C38" s="9">
        <v>3</v>
      </c>
      <c r="D38" s="9"/>
      <c r="E38" s="9"/>
      <c r="F38" s="9"/>
    </row>
    <row r="39" ht="25.7" customHeight="1" spans="1:6">
      <c r="A39" s="16" t="s">
        <v>140</v>
      </c>
      <c r="B39" s="16" t="s">
        <v>141</v>
      </c>
      <c r="C39" s="9">
        <v>3</v>
      </c>
      <c r="D39" s="9"/>
      <c r="E39" s="9"/>
      <c r="F39" s="9"/>
    </row>
    <row r="40" ht="25.7" customHeight="1" spans="1:6">
      <c r="A40" s="16" t="s">
        <v>142</v>
      </c>
      <c r="B40" s="16" t="s">
        <v>143</v>
      </c>
      <c r="C40" s="9">
        <v>2272.73</v>
      </c>
      <c r="D40" s="9">
        <v>1936.570439</v>
      </c>
      <c r="E40" s="9">
        <v>1936.570439</v>
      </c>
      <c r="F40" s="9">
        <v>100</v>
      </c>
    </row>
    <row r="41" ht="25.7" customHeight="1" spans="1:6">
      <c r="A41" s="16" t="s">
        <v>144</v>
      </c>
      <c r="B41" s="16" t="s">
        <v>145</v>
      </c>
      <c r="C41" s="9">
        <v>10</v>
      </c>
      <c r="D41" s="9">
        <v>10</v>
      </c>
      <c r="E41" s="9">
        <v>10</v>
      </c>
      <c r="F41" s="9">
        <v>100</v>
      </c>
    </row>
    <row r="42" ht="25.7" customHeight="1" spans="1:6">
      <c r="A42" s="16" t="s">
        <v>146</v>
      </c>
      <c r="B42" s="16" t="s">
        <v>147</v>
      </c>
      <c r="C42" s="9">
        <v>2262.73</v>
      </c>
      <c r="D42" s="9">
        <v>1926.570439</v>
      </c>
      <c r="E42" s="9">
        <v>1926.570439</v>
      </c>
      <c r="F42" s="9">
        <v>100</v>
      </c>
    </row>
    <row r="43" ht="25.7" customHeight="1" spans="1:6">
      <c r="A43" s="16" t="s">
        <v>148</v>
      </c>
      <c r="B43" s="16" t="s">
        <v>149</v>
      </c>
      <c r="C43" s="9">
        <v>569.99</v>
      </c>
      <c r="D43" s="9">
        <v>595.67066</v>
      </c>
      <c r="E43" s="9">
        <v>595.67066</v>
      </c>
      <c r="F43" s="9">
        <v>100</v>
      </c>
    </row>
    <row r="44" ht="25.7" customHeight="1" spans="1:6">
      <c r="A44" s="16" t="s">
        <v>150</v>
      </c>
      <c r="B44" s="16" t="s">
        <v>151</v>
      </c>
      <c r="C44" s="9">
        <v>2.12</v>
      </c>
      <c r="D44" s="9">
        <v>28.354</v>
      </c>
      <c r="E44" s="9">
        <v>28.354</v>
      </c>
      <c r="F44" s="9">
        <v>100</v>
      </c>
    </row>
    <row r="45" ht="25.7" customHeight="1" spans="1:6">
      <c r="A45" s="16" t="s">
        <v>152</v>
      </c>
      <c r="B45" s="16" t="s">
        <v>153</v>
      </c>
      <c r="C45" s="9">
        <v>0.82</v>
      </c>
      <c r="D45" s="9">
        <v>48.158</v>
      </c>
      <c r="E45" s="9">
        <v>48.158</v>
      </c>
      <c r="F45" s="9">
        <v>100</v>
      </c>
    </row>
    <row r="46" ht="25.7" customHeight="1" spans="1:6">
      <c r="A46" s="16" t="s">
        <v>154</v>
      </c>
      <c r="B46" s="16" t="s">
        <v>155</v>
      </c>
      <c r="C46" s="9">
        <v>376.73</v>
      </c>
      <c r="D46" s="9">
        <v>346.20198</v>
      </c>
      <c r="E46" s="9">
        <v>346.20198</v>
      </c>
      <c r="F46" s="9">
        <v>100</v>
      </c>
    </row>
    <row r="47" ht="25.7" customHeight="1" spans="1:6">
      <c r="A47" s="16" t="s">
        <v>156</v>
      </c>
      <c r="B47" s="16" t="s">
        <v>157</v>
      </c>
      <c r="C47" s="9">
        <v>190.32</v>
      </c>
      <c r="D47" s="9">
        <v>172.95668</v>
      </c>
      <c r="E47" s="9">
        <v>172.95668</v>
      </c>
      <c r="F47" s="9">
        <v>100</v>
      </c>
    </row>
    <row r="48" ht="25.7" customHeight="1" spans="1:6">
      <c r="A48" s="16" t="s">
        <v>158</v>
      </c>
      <c r="B48" s="16" t="s">
        <v>159</v>
      </c>
      <c r="C48" s="9"/>
      <c r="D48" s="9"/>
      <c r="E48" s="9"/>
      <c r="F48" s="9"/>
    </row>
    <row r="49" ht="25.7" customHeight="1" spans="1:6">
      <c r="A49" s="16" t="s">
        <v>160</v>
      </c>
      <c r="B49" s="16" t="s">
        <v>161</v>
      </c>
      <c r="C49" s="9">
        <v>6235.44</v>
      </c>
      <c r="D49" s="9">
        <v>7117.08384</v>
      </c>
      <c r="E49" s="9">
        <v>7117.08384</v>
      </c>
      <c r="F49" s="9">
        <v>100</v>
      </c>
    </row>
    <row r="50" ht="25.7" customHeight="1" spans="1:6">
      <c r="A50" s="16" t="s">
        <v>162</v>
      </c>
      <c r="B50" s="16" t="s">
        <v>163</v>
      </c>
      <c r="C50" s="9">
        <v>6235.44</v>
      </c>
      <c r="D50" s="9">
        <v>7117.08384</v>
      </c>
      <c r="E50" s="9">
        <v>7117.08384</v>
      </c>
      <c r="F50" s="9">
        <v>100</v>
      </c>
    </row>
    <row r="51" ht="25.7" customHeight="1" spans="1:6">
      <c r="A51" s="16" t="s">
        <v>164</v>
      </c>
      <c r="B51" s="16" t="s">
        <v>165</v>
      </c>
      <c r="C51" s="9">
        <v>425.85</v>
      </c>
      <c r="D51" s="9">
        <v>246.23947</v>
      </c>
      <c r="E51" s="9">
        <v>246.23947</v>
      </c>
      <c r="F51" s="9">
        <v>100</v>
      </c>
    </row>
    <row r="52" ht="25.7" customHeight="1" spans="1:6">
      <c r="A52" s="16" t="s">
        <v>166</v>
      </c>
      <c r="B52" s="16" t="s">
        <v>167</v>
      </c>
      <c r="C52" s="9">
        <v>51.05</v>
      </c>
      <c r="D52" s="9"/>
      <c r="E52" s="9"/>
      <c r="F52" s="9"/>
    </row>
    <row r="53" ht="25.7" customHeight="1" spans="1:6">
      <c r="A53" s="16" t="s">
        <v>168</v>
      </c>
      <c r="B53" s="16" t="s">
        <v>169</v>
      </c>
      <c r="C53" s="9">
        <v>178.14</v>
      </c>
      <c r="D53" s="9">
        <v>82.5186</v>
      </c>
      <c r="E53" s="9">
        <v>82.5186</v>
      </c>
      <c r="F53" s="9">
        <v>100</v>
      </c>
    </row>
    <row r="54" ht="25.7" customHeight="1" spans="1:6">
      <c r="A54" s="16" t="s">
        <v>170</v>
      </c>
      <c r="B54" s="16" t="s">
        <v>171</v>
      </c>
      <c r="C54" s="9">
        <v>15</v>
      </c>
      <c r="D54" s="9">
        <v>10.2963</v>
      </c>
      <c r="E54" s="9">
        <v>10.2963</v>
      </c>
      <c r="F54" s="9">
        <v>100</v>
      </c>
    </row>
    <row r="55" ht="25.7" customHeight="1" spans="1:6">
      <c r="A55" s="16" t="s">
        <v>172</v>
      </c>
      <c r="B55" s="16" t="s">
        <v>173</v>
      </c>
      <c r="C55" s="9">
        <v>125</v>
      </c>
      <c r="D55" s="9">
        <v>120.72</v>
      </c>
      <c r="E55" s="9">
        <v>120.72</v>
      </c>
      <c r="F55" s="9">
        <v>100</v>
      </c>
    </row>
    <row r="56" ht="25.7" customHeight="1" spans="1:6">
      <c r="A56" s="16" t="s">
        <v>174</v>
      </c>
      <c r="B56" s="16" t="s">
        <v>175</v>
      </c>
      <c r="C56" s="9">
        <v>56.66</v>
      </c>
      <c r="D56" s="9">
        <v>32.70457</v>
      </c>
      <c r="E56" s="9">
        <v>32.70457</v>
      </c>
      <c r="F56" s="9">
        <v>100</v>
      </c>
    </row>
    <row r="57" ht="25.7" customHeight="1" spans="1:6">
      <c r="A57" s="16" t="s">
        <v>176</v>
      </c>
      <c r="B57" s="16" t="s">
        <v>177</v>
      </c>
      <c r="C57" s="9">
        <v>17.2</v>
      </c>
      <c r="D57" s="9">
        <v>8.791</v>
      </c>
      <c r="E57" s="9">
        <v>8.791</v>
      </c>
      <c r="F57" s="9">
        <v>100</v>
      </c>
    </row>
    <row r="58" ht="25.7" customHeight="1" spans="1:6">
      <c r="A58" s="16" t="s">
        <v>178</v>
      </c>
      <c r="B58" s="16" t="s">
        <v>179</v>
      </c>
      <c r="C58" s="9">
        <v>8</v>
      </c>
      <c r="D58" s="9"/>
      <c r="E58" s="9"/>
      <c r="F58" s="9"/>
    </row>
    <row r="59" ht="25.7" customHeight="1" spans="1:6">
      <c r="A59" s="16" t="s">
        <v>180</v>
      </c>
      <c r="B59" s="16" t="s">
        <v>181</v>
      </c>
      <c r="C59" s="9">
        <v>9.2</v>
      </c>
      <c r="D59" s="9">
        <v>8.791</v>
      </c>
      <c r="E59" s="9">
        <v>8.791</v>
      </c>
      <c r="F59" s="9">
        <v>100</v>
      </c>
    </row>
    <row r="60" ht="25.7" customHeight="1" spans="1:6">
      <c r="A60" s="16" t="s">
        <v>182</v>
      </c>
      <c r="B60" s="16" t="s">
        <v>183</v>
      </c>
      <c r="C60" s="9">
        <v>1050.22</v>
      </c>
      <c r="D60" s="9">
        <v>1437.307594</v>
      </c>
      <c r="E60" s="9">
        <v>1437.307594</v>
      </c>
      <c r="F60" s="9">
        <v>100</v>
      </c>
    </row>
    <row r="61" ht="25.7" customHeight="1" spans="1:6">
      <c r="A61" s="16" t="s">
        <v>184</v>
      </c>
      <c r="B61" s="16" t="s">
        <v>185</v>
      </c>
      <c r="C61" s="9">
        <v>210</v>
      </c>
      <c r="D61" s="9">
        <v>584.3523</v>
      </c>
      <c r="E61" s="9">
        <v>584.3523</v>
      </c>
      <c r="F61" s="9">
        <v>100</v>
      </c>
    </row>
    <row r="62" ht="25.7" customHeight="1" spans="1:6">
      <c r="A62" s="16" t="s">
        <v>186</v>
      </c>
      <c r="B62" s="16" t="s">
        <v>187</v>
      </c>
      <c r="C62" s="9">
        <v>833.22</v>
      </c>
      <c r="D62" s="9">
        <v>848.743294</v>
      </c>
      <c r="E62" s="9">
        <v>848.743294</v>
      </c>
      <c r="F62" s="9">
        <v>100</v>
      </c>
    </row>
    <row r="63" ht="25.7" customHeight="1" spans="1:6">
      <c r="A63" s="16" t="s">
        <v>188</v>
      </c>
      <c r="B63" s="16" t="s">
        <v>189</v>
      </c>
      <c r="C63" s="9">
        <v>7</v>
      </c>
      <c r="D63" s="9">
        <v>4.212</v>
      </c>
      <c r="E63" s="9">
        <v>4.212</v>
      </c>
      <c r="F63" s="9">
        <v>100</v>
      </c>
    </row>
    <row r="64" ht="25.7" customHeight="1" spans="1:6">
      <c r="A64" s="16" t="s">
        <v>190</v>
      </c>
      <c r="B64" s="16" t="s">
        <v>191</v>
      </c>
      <c r="C64" s="9">
        <v>863.23</v>
      </c>
      <c r="D64" s="9">
        <v>417.586115</v>
      </c>
      <c r="E64" s="9">
        <v>417.586115</v>
      </c>
      <c r="F64" s="9">
        <v>100</v>
      </c>
    </row>
    <row r="65" ht="25.7" customHeight="1" spans="1:6">
      <c r="A65" s="16" t="s">
        <v>192</v>
      </c>
      <c r="B65" s="16" t="s">
        <v>193</v>
      </c>
      <c r="C65" s="9">
        <v>8.44</v>
      </c>
      <c r="D65" s="9">
        <v>6.577</v>
      </c>
      <c r="E65" s="9">
        <v>6.577</v>
      </c>
      <c r="F65" s="9">
        <v>100</v>
      </c>
    </row>
    <row r="66" ht="25.7" customHeight="1" spans="1:6">
      <c r="A66" s="16" t="s">
        <v>194</v>
      </c>
      <c r="B66" s="16" t="s">
        <v>195</v>
      </c>
      <c r="C66" s="9">
        <v>277.75</v>
      </c>
      <c r="D66" s="9">
        <v>194.337415</v>
      </c>
      <c r="E66" s="9">
        <v>194.337415</v>
      </c>
      <c r="F66" s="9">
        <v>100</v>
      </c>
    </row>
    <row r="67" ht="25.7" customHeight="1" spans="1:6">
      <c r="A67" s="16" t="s">
        <v>196</v>
      </c>
      <c r="B67" s="16" t="s">
        <v>197</v>
      </c>
      <c r="C67" s="9">
        <v>577.04</v>
      </c>
      <c r="D67" s="9">
        <v>216.6717</v>
      </c>
      <c r="E67" s="9">
        <v>216.6717</v>
      </c>
      <c r="F67" s="9">
        <v>100</v>
      </c>
    </row>
    <row r="68" ht="25.7" customHeight="1" spans="1:6">
      <c r="A68" s="16" t="s">
        <v>198</v>
      </c>
      <c r="B68" s="16" t="s">
        <v>199</v>
      </c>
      <c r="C68" s="9">
        <v>20</v>
      </c>
      <c r="D68" s="9">
        <v>7.0866</v>
      </c>
      <c r="E68" s="9">
        <v>7.0866</v>
      </c>
      <c r="F68" s="9">
        <v>100</v>
      </c>
    </row>
    <row r="69" ht="25.7" customHeight="1" spans="1:6">
      <c r="A69" s="16" t="s">
        <v>200</v>
      </c>
      <c r="B69" s="16" t="s">
        <v>201</v>
      </c>
      <c r="C69" s="9">
        <v>20</v>
      </c>
      <c r="D69" s="9">
        <v>7.0866</v>
      </c>
      <c r="E69" s="9">
        <v>7.0866</v>
      </c>
      <c r="F69" s="9">
        <v>100</v>
      </c>
    </row>
    <row r="70" ht="25.7" customHeight="1" spans="1:6">
      <c r="A70" s="16" t="s">
        <v>202</v>
      </c>
      <c r="B70" s="16" t="s">
        <v>203</v>
      </c>
      <c r="C70" s="9">
        <v>393.6</v>
      </c>
      <c r="D70" s="9">
        <v>201.269189</v>
      </c>
      <c r="E70" s="9">
        <v>201.269189</v>
      </c>
      <c r="F70" s="9">
        <v>100</v>
      </c>
    </row>
    <row r="71" ht="25.7" customHeight="1" spans="1:6">
      <c r="A71" s="16" t="s">
        <v>204</v>
      </c>
      <c r="B71" s="16" t="s">
        <v>205</v>
      </c>
      <c r="C71" s="9">
        <v>338.6</v>
      </c>
      <c r="D71" s="9">
        <v>152.851089</v>
      </c>
      <c r="E71" s="9">
        <v>152.851089</v>
      </c>
      <c r="F71" s="9">
        <v>100</v>
      </c>
    </row>
    <row r="72" ht="25.7" customHeight="1" spans="1:6">
      <c r="A72" s="16" t="s">
        <v>206</v>
      </c>
      <c r="B72" s="16" t="s">
        <v>207</v>
      </c>
      <c r="C72" s="9">
        <v>55</v>
      </c>
      <c r="D72" s="9">
        <v>48.4181</v>
      </c>
      <c r="E72" s="9">
        <v>48.4181</v>
      </c>
      <c r="F72" s="9">
        <v>100</v>
      </c>
    </row>
    <row r="73" ht="25.7" customHeight="1" spans="1:6">
      <c r="A73" s="16" t="s">
        <v>208</v>
      </c>
      <c r="B73" s="16" t="s">
        <v>209</v>
      </c>
      <c r="C73" s="9">
        <v>12.12</v>
      </c>
      <c r="D73" s="9">
        <v>12.12</v>
      </c>
      <c r="E73" s="9">
        <v>12.12</v>
      </c>
      <c r="F73" s="9">
        <v>100</v>
      </c>
    </row>
    <row r="74" ht="25.7" customHeight="1" spans="1:6">
      <c r="A74" s="16" t="s">
        <v>210</v>
      </c>
      <c r="B74" s="16" t="s">
        <v>211</v>
      </c>
      <c r="C74" s="9">
        <v>12.12</v>
      </c>
      <c r="D74" s="9">
        <v>12.12</v>
      </c>
      <c r="E74" s="9">
        <v>12.12</v>
      </c>
      <c r="F74" s="9">
        <v>100</v>
      </c>
    </row>
    <row r="75" ht="25.7" customHeight="1" spans="1:6">
      <c r="A75" s="16" t="s">
        <v>212</v>
      </c>
      <c r="B75" s="16" t="s">
        <v>213</v>
      </c>
      <c r="C75" s="9">
        <v>2000</v>
      </c>
      <c r="D75" s="9">
        <v>2000</v>
      </c>
      <c r="E75" s="9">
        <v>2000</v>
      </c>
      <c r="F75" s="9">
        <v>100</v>
      </c>
    </row>
    <row r="76" ht="25.7" customHeight="1" spans="1:6">
      <c r="A76" s="16" t="s">
        <v>214</v>
      </c>
      <c r="B76" s="16" t="s">
        <v>213</v>
      </c>
      <c r="C76" s="9">
        <v>2000</v>
      </c>
      <c r="D76" s="9">
        <v>2000</v>
      </c>
      <c r="E76" s="9">
        <v>2000</v>
      </c>
      <c r="F76" s="9">
        <v>100</v>
      </c>
    </row>
    <row r="77" ht="25.7" customHeight="1" spans="1:6">
      <c r="A77" s="16" t="s">
        <v>215</v>
      </c>
      <c r="B77" s="16" t="s">
        <v>216</v>
      </c>
      <c r="C77" s="9">
        <v>2065.75</v>
      </c>
      <c r="D77" s="9">
        <v>4583.688578</v>
      </c>
      <c r="E77" s="9">
        <v>4583.688578</v>
      </c>
      <c r="F77" s="9">
        <v>100</v>
      </c>
    </row>
    <row r="78" ht="25.7" customHeight="1" spans="1:6">
      <c r="A78" s="16" t="s">
        <v>217</v>
      </c>
      <c r="B78" s="16" t="s">
        <v>218</v>
      </c>
      <c r="C78" s="9">
        <v>108.6</v>
      </c>
      <c r="D78" s="9">
        <v>68.09777</v>
      </c>
      <c r="E78" s="9">
        <v>68.09777</v>
      </c>
      <c r="F78" s="9">
        <v>100</v>
      </c>
    </row>
    <row r="79" ht="25.7" customHeight="1" spans="1:6">
      <c r="A79" s="16" t="s">
        <v>219</v>
      </c>
      <c r="B79" s="16" t="s">
        <v>220</v>
      </c>
      <c r="C79" s="9">
        <v>17</v>
      </c>
      <c r="D79" s="9">
        <v>17</v>
      </c>
      <c r="E79" s="9">
        <v>17</v>
      </c>
      <c r="F79" s="9">
        <v>100</v>
      </c>
    </row>
    <row r="80" ht="25.7" customHeight="1" spans="1:6">
      <c r="A80" s="16" t="s">
        <v>221</v>
      </c>
      <c r="B80" s="16" t="s">
        <v>222</v>
      </c>
      <c r="C80" s="9">
        <v>91.6</v>
      </c>
      <c r="D80" s="9">
        <v>51.09777</v>
      </c>
      <c r="E80" s="9">
        <v>51.09777</v>
      </c>
      <c r="F80" s="9">
        <v>100</v>
      </c>
    </row>
    <row r="81" ht="25.7" customHeight="1" spans="1:6">
      <c r="A81" s="16" t="s">
        <v>223</v>
      </c>
      <c r="B81" s="16" t="s">
        <v>224</v>
      </c>
      <c r="C81" s="9">
        <v>459</v>
      </c>
      <c r="D81" s="9">
        <v>2526.801837</v>
      </c>
      <c r="E81" s="9">
        <v>2526.801837</v>
      </c>
      <c r="F81" s="9">
        <v>100</v>
      </c>
    </row>
    <row r="82" ht="25.7" customHeight="1" spans="1:6">
      <c r="A82" s="16" t="s">
        <v>225</v>
      </c>
      <c r="B82" s="16" t="s">
        <v>226</v>
      </c>
      <c r="C82" s="9">
        <v>459</v>
      </c>
      <c r="D82" s="9">
        <v>2526.801837</v>
      </c>
      <c r="E82" s="9">
        <v>2526.801837</v>
      </c>
      <c r="F82" s="9">
        <v>100</v>
      </c>
    </row>
    <row r="83" ht="25.7" customHeight="1" spans="1:6">
      <c r="A83" s="16" t="s">
        <v>227</v>
      </c>
      <c r="B83" s="16" t="s">
        <v>228</v>
      </c>
      <c r="C83" s="9">
        <v>33</v>
      </c>
      <c r="D83" s="9">
        <v>30.225548</v>
      </c>
      <c r="E83" s="9">
        <v>30.225548</v>
      </c>
      <c r="F83" s="9">
        <v>100</v>
      </c>
    </row>
    <row r="84" ht="25.7" customHeight="1" spans="1:6">
      <c r="A84" s="16" t="s">
        <v>229</v>
      </c>
      <c r="B84" s="16" t="s">
        <v>230</v>
      </c>
      <c r="C84" s="9">
        <v>33</v>
      </c>
      <c r="D84" s="9">
        <v>30.225548</v>
      </c>
      <c r="E84" s="9">
        <v>30.225548</v>
      </c>
      <c r="F84" s="9">
        <v>100</v>
      </c>
    </row>
    <row r="85" ht="25.7" customHeight="1" spans="1:6">
      <c r="A85" s="16" t="s">
        <v>231</v>
      </c>
      <c r="B85" s="16" t="s">
        <v>232</v>
      </c>
      <c r="C85" s="9">
        <v>247.42</v>
      </c>
      <c r="D85" s="9">
        <v>225.52569</v>
      </c>
      <c r="E85" s="9">
        <v>225.52569</v>
      </c>
      <c r="F85" s="9">
        <v>100</v>
      </c>
    </row>
    <row r="86" ht="25.7" customHeight="1" spans="1:6">
      <c r="A86" s="16" t="s">
        <v>233</v>
      </c>
      <c r="B86" s="16" t="s">
        <v>234</v>
      </c>
      <c r="C86" s="9">
        <v>69.2</v>
      </c>
      <c r="D86" s="9">
        <v>64.22515</v>
      </c>
      <c r="E86" s="9">
        <v>64.22515</v>
      </c>
      <c r="F86" s="9">
        <v>100</v>
      </c>
    </row>
    <row r="87" ht="25.7" customHeight="1" spans="1:6">
      <c r="A87" s="16" t="s">
        <v>235</v>
      </c>
      <c r="B87" s="16" t="s">
        <v>236</v>
      </c>
      <c r="C87" s="9">
        <v>178.22</v>
      </c>
      <c r="D87" s="9">
        <v>161.30054</v>
      </c>
      <c r="E87" s="9">
        <v>161.30054</v>
      </c>
      <c r="F87" s="9">
        <v>100</v>
      </c>
    </row>
    <row r="88" ht="25.7" customHeight="1" spans="1:6">
      <c r="A88" s="16" t="s">
        <v>237</v>
      </c>
      <c r="B88" s="16" t="s">
        <v>238</v>
      </c>
      <c r="C88" s="9">
        <v>1151.65</v>
      </c>
      <c r="D88" s="9">
        <v>1684.486731</v>
      </c>
      <c r="E88" s="9">
        <v>1684.486731</v>
      </c>
      <c r="F88" s="9">
        <v>100</v>
      </c>
    </row>
    <row r="89" ht="25.7" customHeight="1" spans="1:6">
      <c r="A89" s="16" t="s">
        <v>239</v>
      </c>
      <c r="B89" s="16" t="s">
        <v>240</v>
      </c>
      <c r="C89" s="9">
        <v>1151.65</v>
      </c>
      <c r="D89" s="9">
        <v>1684.486731</v>
      </c>
      <c r="E89" s="9">
        <v>1684.486731</v>
      </c>
      <c r="F89" s="9">
        <v>100</v>
      </c>
    </row>
    <row r="90" ht="25.7" customHeight="1" spans="1:6">
      <c r="A90" s="16" t="s">
        <v>241</v>
      </c>
      <c r="B90" s="16" t="s">
        <v>242</v>
      </c>
      <c r="C90" s="9">
        <v>66.08</v>
      </c>
      <c r="D90" s="9">
        <v>48.551002</v>
      </c>
      <c r="E90" s="9">
        <v>48.551002</v>
      </c>
      <c r="F90" s="9">
        <v>100</v>
      </c>
    </row>
    <row r="91" ht="25.7" customHeight="1" spans="1:6">
      <c r="A91" s="16" t="s">
        <v>243</v>
      </c>
      <c r="B91" s="16" t="s">
        <v>244</v>
      </c>
      <c r="C91" s="9">
        <v>66.08</v>
      </c>
      <c r="D91" s="9">
        <v>48.551002</v>
      </c>
      <c r="E91" s="9">
        <v>48.551002</v>
      </c>
      <c r="F91" s="9">
        <v>100</v>
      </c>
    </row>
    <row r="92" ht="25.7" customHeight="1" spans="1:6">
      <c r="A92" s="16" t="s">
        <v>245</v>
      </c>
      <c r="B92" s="16" t="s">
        <v>246</v>
      </c>
      <c r="C92" s="9">
        <v>1850.34</v>
      </c>
      <c r="D92" s="9">
        <v>1792.035295</v>
      </c>
      <c r="E92" s="9">
        <v>1792.035295</v>
      </c>
      <c r="F92" s="9">
        <v>100</v>
      </c>
    </row>
    <row r="93" ht="25.7" customHeight="1" spans="1:6">
      <c r="A93" s="16" t="s">
        <v>247</v>
      </c>
      <c r="B93" s="16" t="s">
        <v>248</v>
      </c>
      <c r="C93" s="9">
        <v>1450.34</v>
      </c>
      <c r="D93" s="9">
        <v>1392.035295</v>
      </c>
      <c r="E93" s="9">
        <v>1392.035295</v>
      </c>
      <c r="F93" s="9">
        <v>100</v>
      </c>
    </row>
    <row r="94" ht="25.7" customHeight="1" spans="1:6">
      <c r="A94" s="16" t="s">
        <v>249</v>
      </c>
      <c r="B94" s="16" t="s">
        <v>250</v>
      </c>
      <c r="C94" s="9">
        <v>1450.34</v>
      </c>
      <c r="D94" s="9">
        <v>1392.035295</v>
      </c>
      <c r="E94" s="9">
        <v>1392.035295</v>
      </c>
      <c r="F94" s="9">
        <v>100</v>
      </c>
    </row>
    <row r="95" ht="25.7" customHeight="1" spans="1:6">
      <c r="A95" s="16" t="s">
        <v>251</v>
      </c>
      <c r="B95" s="16" t="s">
        <v>252</v>
      </c>
      <c r="C95" s="9">
        <v>400</v>
      </c>
      <c r="D95" s="9">
        <v>400</v>
      </c>
      <c r="E95" s="9">
        <v>400</v>
      </c>
      <c r="F95" s="9">
        <v>100</v>
      </c>
    </row>
    <row r="96" ht="25.7" customHeight="1" spans="1:6">
      <c r="A96" s="16" t="s">
        <v>253</v>
      </c>
      <c r="B96" s="16" t="s">
        <v>254</v>
      </c>
      <c r="C96" s="9">
        <v>400</v>
      </c>
      <c r="D96" s="9">
        <v>400</v>
      </c>
      <c r="E96" s="9">
        <v>400</v>
      </c>
      <c r="F96" s="9">
        <v>100</v>
      </c>
    </row>
    <row r="97" ht="25.7" customHeight="1" spans="1:6">
      <c r="A97" s="16" t="s">
        <v>255</v>
      </c>
      <c r="B97" s="16" t="s">
        <v>256</v>
      </c>
      <c r="C97" s="9">
        <v>6827.36</v>
      </c>
      <c r="D97" s="9">
        <v>8344.464335</v>
      </c>
      <c r="E97" s="9">
        <v>8344.464335</v>
      </c>
      <c r="F97" s="9">
        <v>100</v>
      </c>
    </row>
    <row r="98" ht="25.7" customHeight="1" spans="1:6">
      <c r="A98" s="16" t="s">
        <v>257</v>
      </c>
      <c r="B98" s="16" t="s">
        <v>258</v>
      </c>
      <c r="C98" s="9">
        <v>5259.89</v>
      </c>
      <c r="D98" s="9">
        <v>3907.299718</v>
      </c>
      <c r="E98" s="9">
        <v>3907.299718</v>
      </c>
      <c r="F98" s="9">
        <v>100</v>
      </c>
    </row>
    <row r="99" ht="25.7" customHeight="1" spans="1:6">
      <c r="A99" s="16" t="s">
        <v>259</v>
      </c>
      <c r="B99" s="16" t="s">
        <v>86</v>
      </c>
      <c r="C99" s="9">
        <v>298.18</v>
      </c>
      <c r="D99" s="9">
        <v>216.93352</v>
      </c>
      <c r="E99" s="9">
        <v>216.93352</v>
      </c>
      <c r="F99" s="9">
        <v>100</v>
      </c>
    </row>
    <row r="100" ht="25.7" customHeight="1" spans="1:6">
      <c r="A100" s="16" t="s">
        <v>260</v>
      </c>
      <c r="B100" s="16" t="s">
        <v>261</v>
      </c>
      <c r="C100" s="9">
        <v>4.4</v>
      </c>
      <c r="D100" s="9">
        <v>3.454668</v>
      </c>
      <c r="E100" s="9">
        <v>3.454668</v>
      </c>
      <c r="F100" s="9">
        <v>100</v>
      </c>
    </row>
    <row r="101" ht="25.7" customHeight="1" spans="1:6">
      <c r="A101" s="16" t="s">
        <v>262</v>
      </c>
      <c r="B101" s="16" t="s">
        <v>263</v>
      </c>
      <c r="C101" s="9">
        <v>4957.31</v>
      </c>
      <c r="D101" s="9">
        <v>3686.91153</v>
      </c>
      <c r="E101" s="9">
        <v>3686.91153</v>
      </c>
      <c r="F101" s="9">
        <v>100</v>
      </c>
    </row>
    <row r="102" ht="25.7" customHeight="1" spans="1:6">
      <c r="A102" s="16" t="s">
        <v>264</v>
      </c>
      <c r="B102" s="16" t="s">
        <v>265</v>
      </c>
      <c r="C102" s="9">
        <v>90</v>
      </c>
      <c r="D102" s="9">
        <v>56.720432</v>
      </c>
      <c r="E102" s="9">
        <v>56.720432</v>
      </c>
      <c r="F102" s="9">
        <v>100</v>
      </c>
    </row>
    <row r="103" ht="25.7" customHeight="1" spans="1:6">
      <c r="A103" s="16" t="s">
        <v>266</v>
      </c>
      <c r="B103" s="16" t="s">
        <v>267</v>
      </c>
      <c r="C103" s="9">
        <v>90</v>
      </c>
      <c r="D103" s="9">
        <v>56.720432</v>
      </c>
      <c r="E103" s="9">
        <v>56.720432</v>
      </c>
      <c r="F103" s="9">
        <v>100</v>
      </c>
    </row>
    <row r="104" ht="25.7" customHeight="1" spans="1:6">
      <c r="A104" s="16" t="s">
        <v>268</v>
      </c>
      <c r="B104" s="16" t="s">
        <v>269</v>
      </c>
      <c r="C104" s="9">
        <v>1477.47</v>
      </c>
      <c r="D104" s="9">
        <v>4380.444185</v>
      </c>
      <c r="E104" s="9">
        <v>4380.444185</v>
      </c>
      <c r="F104" s="9">
        <v>100</v>
      </c>
    </row>
    <row r="105" ht="25.7" customHeight="1" spans="1:6">
      <c r="A105" s="16" t="s">
        <v>270</v>
      </c>
      <c r="B105" s="16" t="s">
        <v>269</v>
      </c>
      <c r="C105" s="9">
        <v>1477.47</v>
      </c>
      <c r="D105" s="9">
        <v>4380.444185</v>
      </c>
      <c r="E105" s="9">
        <v>4380.444185</v>
      </c>
      <c r="F105" s="9">
        <v>100</v>
      </c>
    </row>
    <row r="106" ht="25.7" customHeight="1" spans="1:6">
      <c r="A106" s="16" t="s">
        <v>271</v>
      </c>
      <c r="B106" s="16" t="s">
        <v>272</v>
      </c>
      <c r="C106" s="9">
        <v>10005.38</v>
      </c>
      <c r="D106" s="9">
        <v>20269.929901</v>
      </c>
      <c r="E106" s="9">
        <v>20269.929901</v>
      </c>
      <c r="F106" s="9">
        <v>100</v>
      </c>
    </row>
    <row r="107" ht="25.7" customHeight="1" spans="1:6">
      <c r="A107" s="16" t="s">
        <v>273</v>
      </c>
      <c r="B107" s="16" t="s">
        <v>274</v>
      </c>
      <c r="C107" s="9">
        <v>3527.66</v>
      </c>
      <c r="D107" s="9">
        <v>11651.570386</v>
      </c>
      <c r="E107" s="9">
        <v>11651.570386</v>
      </c>
      <c r="F107" s="9">
        <v>100</v>
      </c>
    </row>
    <row r="108" ht="25.7" customHeight="1" spans="1:6">
      <c r="A108" s="16" t="s">
        <v>275</v>
      </c>
      <c r="B108" s="16" t="s">
        <v>98</v>
      </c>
      <c r="C108" s="9">
        <v>371.17</v>
      </c>
      <c r="D108" s="9">
        <v>280.289244</v>
      </c>
      <c r="E108" s="9">
        <v>280.289244</v>
      </c>
      <c r="F108" s="9">
        <v>100</v>
      </c>
    </row>
    <row r="109" ht="25.7" customHeight="1" spans="1:6">
      <c r="A109" s="16" t="s">
        <v>276</v>
      </c>
      <c r="B109" s="16" t="s">
        <v>277</v>
      </c>
      <c r="C109" s="9"/>
      <c r="D109" s="9">
        <v>34.556</v>
      </c>
      <c r="E109" s="9">
        <v>34.556</v>
      </c>
      <c r="F109" s="9">
        <v>100</v>
      </c>
    </row>
    <row r="110" ht="25.7" customHeight="1" spans="1:6">
      <c r="A110" s="16" t="s">
        <v>278</v>
      </c>
      <c r="B110" s="16" t="s">
        <v>279</v>
      </c>
      <c r="C110" s="9">
        <v>99.88</v>
      </c>
      <c r="D110" s="9">
        <v>1393.295096</v>
      </c>
      <c r="E110" s="9">
        <v>1393.295096</v>
      </c>
      <c r="F110" s="9">
        <v>100</v>
      </c>
    </row>
    <row r="111" ht="25.7" customHeight="1" spans="1:6">
      <c r="A111" s="16" t="s">
        <v>280</v>
      </c>
      <c r="B111" s="16" t="s">
        <v>281</v>
      </c>
      <c r="C111" s="9"/>
      <c r="D111" s="9">
        <v>1172.25</v>
      </c>
      <c r="E111" s="9">
        <v>1172.25</v>
      </c>
      <c r="F111" s="9">
        <v>100</v>
      </c>
    </row>
    <row r="112" ht="25.7" customHeight="1" spans="1:6">
      <c r="A112" s="16" t="s">
        <v>282</v>
      </c>
      <c r="B112" s="16" t="s">
        <v>283</v>
      </c>
      <c r="C112" s="9"/>
      <c r="D112" s="9"/>
      <c r="E112" s="9"/>
      <c r="F112" s="9"/>
    </row>
    <row r="113" ht="25.7" customHeight="1" spans="1:6">
      <c r="A113" s="16" t="s">
        <v>284</v>
      </c>
      <c r="B113" s="16" t="s">
        <v>285</v>
      </c>
      <c r="C113" s="9">
        <v>3056.61</v>
      </c>
      <c r="D113" s="9">
        <v>8771.180046</v>
      </c>
      <c r="E113" s="9">
        <v>8771.180046</v>
      </c>
      <c r="F113" s="9">
        <v>100</v>
      </c>
    </row>
    <row r="114" ht="25.7" customHeight="1" spans="1:6">
      <c r="A114" s="16" t="s">
        <v>286</v>
      </c>
      <c r="B114" s="16" t="s">
        <v>287</v>
      </c>
      <c r="C114" s="9">
        <v>2014.23</v>
      </c>
      <c r="D114" s="9">
        <v>2142.21207</v>
      </c>
      <c r="E114" s="9">
        <v>2142.21207</v>
      </c>
      <c r="F114" s="9">
        <v>100</v>
      </c>
    </row>
    <row r="115" ht="25.7" customHeight="1" spans="1:6">
      <c r="A115" s="16" t="s">
        <v>288</v>
      </c>
      <c r="B115" s="16" t="s">
        <v>289</v>
      </c>
      <c r="C115" s="9">
        <v>354.95</v>
      </c>
      <c r="D115" s="9">
        <v>488.73426</v>
      </c>
      <c r="E115" s="9">
        <v>488.73426</v>
      </c>
      <c r="F115" s="9">
        <v>100</v>
      </c>
    </row>
    <row r="116" ht="25.7" customHeight="1" spans="1:6">
      <c r="A116" s="16" t="s">
        <v>290</v>
      </c>
      <c r="B116" s="16" t="s">
        <v>291</v>
      </c>
      <c r="C116" s="9">
        <v>208.98</v>
      </c>
      <c r="D116" s="9">
        <v>203.17781</v>
      </c>
      <c r="E116" s="9">
        <v>203.17781</v>
      </c>
      <c r="F116" s="9">
        <v>100</v>
      </c>
    </row>
    <row r="117" ht="25.7" customHeight="1" spans="1:6">
      <c r="A117" s="16" t="s">
        <v>292</v>
      </c>
      <c r="B117" s="16" t="s">
        <v>293</v>
      </c>
      <c r="C117" s="9">
        <v>1450.3</v>
      </c>
      <c r="D117" s="9">
        <v>1450.3</v>
      </c>
      <c r="E117" s="9">
        <v>1450.3</v>
      </c>
      <c r="F117" s="9">
        <v>100</v>
      </c>
    </row>
    <row r="118" ht="25.7" customHeight="1" spans="1:6">
      <c r="A118" s="16" t="s">
        <v>294</v>
      </c>
      <c r="B118" s="16" t="s">
        <v>295</v>
      </c>
      <c r="C118" s="9">
        <v>4397.64</v>
      </c>
      <c r="D118" s="9">
        <v>4982.947397</v>
      </c>
      <c r="E118" s="9">
        <v>4982.947397</v>
      </c>
      <c r="F118" s="9">
        <v>100</v>
      </c>
    </row>
    <row r="119" ht="25.7" customHeight="1" spans="1:6">
      <c r="A119" s="16" t="s">
        <v>296</v>
      </c>
      <c r="B119" s="16" t="s">
        <v>297</v>
      </c>
      <c r="C119" s="9">
        <v>297.38</v>
      </c>
      <c r="D119" s="9">
        <v>208.943377</v>
      </c>
      <c r="E119" s="9">
        <v>208.943377</v>
      </c>
      <c r="F119" s="9">
        <v>100</v>
      </c>
    </row>
    <row r="120" ht="25.7" customHeight="1" spans="1:6">
      <c r="A120" s="16" t="s">
        <v>298</v>
      </c>
      <c r="B120" s="16" t="s">
        <v>299</v>
      </c>
      <c r="C120" s="9">
        <v>3141</v>
      </c>
      <c r="D120" s="9">
        <v>3140.6</v>
      </c>
      <c r="E120" s="9">
        <v>3140.6</v>
      </c>
      <c r="F120" s="9">
        <v>100</v>
      </c>
    </row>
    <row r="121" ht="25.7" customHeight="1" spans="1:6">
      <c r="A121" s="16" t="s">
        <v>300</v>
      </c>
      <c r="B121" s="16" t="s">
        <v>301</v>
      </c>
      <c r="C121" s="9">
        <v>10</v>
      </c>
      <c r="D121" s="9">
        <v>4.51672</v>
      </c>
      <c r="E121" s="9">
        <v>4.51672</v>
      </c>
      <c r="F121" s="9">
        <v>100</v>
      </c>
    </row>
    <row r="122" ht="25.7" customHeight="1" spans="1:6">
      <c r="A122" s="16" t="s">
        <v>302</v>
      </c>
      <c r="B122" s="16" t="s">
        <v>303</v>
      </c>
      <c r="C122" s="9">
        <v>949.26</v>
      </c>
      <c r="D122" s="9">
        <v>1628.8873</v>
      </c>
      <c r="E122" s="9">
        <v>1628.8873</v>
      </c>
      <c r="F122" s="9">
        <v>100</v>
      </c>
    </row>
    <row r="123" ht="25.7" customHeight="1" spans="1:6">
      <c r="A123" s="16" t="s">
        <v>304</v>
      </c>
      <c r="B123" s="16" t="s">
        <v>305</v>
      </c>
      <c r="C123" s="9">
        <v>26.85</v>
      </c>
      <c r="D123" s="9">
        <v>1457.8517</v>
      </c>
      <c r="E123" s="9">
        <v>1457.8517</v>
      </c>
      <c r="F123" s="9">
        <v>100</v>
      </c>
    </row>
    <row r="124" ht="25.7" customHeight="1" spans="1:6">
      <c r="A124" s="16" t="s">
        <v>306</v>
      </c>
      <c r="B124" s="16" t="s">
        <v>307</v>
      </c>
      <c r="C124" s="9"/>
      <c r="D124" s="9">
        <v>1431.0017</v>
      </c>
      <c r="E124" s="9">
        <v>1431.0017</v>
      </c>
      <c r="F124" s="9">
        <v>100</v>
      </c>
    </row>
    <row r="125" ht="25.7" customHeight="1" spans="1:6">
      <c r="A125" s="16" t="s">
        <v>308</v>
      </c>
      <c r="B125" s="16" t="s">
        <v>309</v>
      </c>
      <c r="C125" s="9">
        <v>26.85</v>
      </c>
      <c r="D125" s="9">
        <v>26.85</v>
      </c>
      <c r="E125" s="9">
        <v>26.85</v>
      </c>
      <c r="F125" s="9">
        <v>100</v>
      </c>
    </row>
    <row r="126" ht="25.7" customHeight="1" spans="1:6">
      <c r="A126" s="16" t="s">
        <v>310</v>
      </c>
      <c r="B126" s="16" t="s">
        <v>311</v>
      </c>
      <c r="C126" s="9">
        <v>39</v>
      </c>
      <c r="D126" s="9">
        <v>35.348348</v>
      </c>
      <c r="E126" s="9">
        <v>35.348348</v>
      </c>
      <c r="F126" s="9">
        <v>100</v>
      </c>
    </row>
    <row r="127" ht="25.7" customHeight="1" spans="1:6">
      <c r="A127" s="16" t="s">
        <v>312</v>
      </c>
      <c r="B127" s="16" t="s">
        <v>313</v>
      </c>
      <c r="C127" s="9">
        <v>39</v>
      </c>
      <c r="D127" s="9">
        <v>35.348348</v>
      </c>
      <c r="E127" s="9">
        <v>35.348348</v>
      </c>
      <c r="F127" s="9">
        <v>100</v>
      </c>
    </row>
    <row r="128" ht="25.7" customHeight="1" spans="1:6">
      <c r="A128" s="16" t="s">
        <v>314</v>
      </c>
      <c r="B128" s="16" t="s">
        <v>315</v>
      </c>
      <c r="C128" s="9">
        <v>1200</v>
      </c>
      <c r="D128" s="9">
        <v>1170</v>
      </c>
      <c r="E128" s="9">
        <v>1170</v>
      </c>
      <c r="F128" s="9">
        <v>100</v>
      </c>
    </row>
    <row r="129" ht="25.7" customHeight="1" spans="1:6">
      <c r="A129" s="16" t="s">
        <v>316</v>
      </c>
      <c r="B129" s="16" t="s">
        <v>317</v>
      </c>
      <c r="C129" s="9">
        <v>1200</v>
      </c>
      <c r="D129" s="9">
        <v>1170</v>
      </c>
      <c r="E129" s="9">
        <v>1170</v>
      </c>
      <c r="F129" s="9">
        <v>100</v>
      </c>
    </row>
    <row r="130" ht="25.7" customHeight="1" spans="1:6">
      <c r="A130" s="16" t="s">
        <v>318</v>
      </c>
      <c r="B130" s="16" t="s">
        <v>319</v>
      </c>
      <c r="C130" s="9">
        <v>1200</v>
      </c>
      <c r="D130" s="9">
        <v>1170</v>
      </c>
      <c r="E130" s="9">
        <v>1170</v>
      </c>
      <c r="F130" s="9">
        <v>100</v>
      </c>
    </row>
    <row r="131" ht="25.7" customHeight="1" spans="1:6">
      <c r="A131" s="16" t="s">
        <v>320</v>
      </c>
      <c r="B131" s="16" t="s">
        <v>321</v>
      </c>
      <c r="C131" s="9">
        <v>4300</v>
      </c>
      <c r="D131" s="9">
        <v>6643.310509</v>
      </c>
      <c r="E131" s="9">
        <v>6643.310509</v>
      </c>
      <c r="F131" s="9">
        <v>100</v>
      </c>
    </row>
    <row r="132" ht="25.7" customHeight="1" spans="1:6">
      <c r="A132" s="16" t="s">
        <v>322</v>
      </c>
      <c r="B132" s="16" t="s">
        <v>323</v>
      </c>
      <c r="C132" s="9">
        <v>4300</v>
      </c>
      <c r="D132" s="9">
        <v>6643.310509</v>
      </c>
      <c r="E132" s="9">
        <v>6643.310509</v>
      </c>
      <c r="F132" s="9">
        <v>100</v>
      </c>
    </row>
    <row r="133" ht="25.7" customHeight="1" spans="1:6">
      <c r="A133" s="16" t="s">
        <v>324</v>
      </c>
      <c r="B133" s="16" t="s">
        <v>325</v>
      </c>
      <c r="C133" s="9">
        <v>4300</v>
      </c>
      <c r="D133" s="9">
        <v>6643.310509</v>
      </c>
      <c r="E133" s="9">
        <v>6643.310509</v>
      </c>
      <c r="F133" s="9">
        <v>100</v>
      </c>
    </row>
    <row r="134" ht="25.7" customHeight="1" spans="1:6">
      <c r="A134" s="16" t="s">
        <v>326</v>
      </c>
      <c r="B134" s="16" t="s">
        <v>327</v>
      </c>
      <c r="C134" s="9">
        <v>555.56</v>
      </c>
      <c r="D134" s="9">
        <v>591.8612</v>
      </c>
      <c r="E134" s="9">
        <v>591.8612</v>
      </c>
      <c r="F134" s="9">
        <v>100</v>
      </c>
    </row>
    <row r="135" ht="25.7" customHeight="1" spans="1:6">
      <c r="A135" s="16" t="s">
        <v>328</v>
      </c>
      <c r="B135" s="16" t="s">
        <v>329</v>
      </c>
      <c r="C135" s="9">
        <v>555.56</v>
      </c>
      <c r="D135" s="9">
        <v>591.8612</v>
      </c>
      <c r="E135" s="9">
        <v>591.8612</v>
      </c>
      <c r="F135" s="9">
        <v>100</v>
      </c>
    </row>
    <row r="136" ht="25.7" customHeight="1" spans="1:6">
      <c r="A136" s="16" t="s">
        <v>330</v>
      </c>
      <c r="B136" s="16" t="s">
        <v>331</v>
      </c>
      <c r="C136" s="9">
        <v>314.16</v>
      </c>
      <c r="D136" s="9">
        <v>316.4712</v>
      </c>
      <c r="E136" s="9">
        <v>316.4712</v>
      </c>
      <c r="F136" s="9">
        <v>100</v>
      </c>
    </row>
    <row r="137" ht="25.7" customHeight="1" spans="1:6">
      <c r="A137" s="16" t="s">
        <v>332</v>
      </c>
      <c r="B137" s="16" t="s">
        <v>333</v>
      </c>
      <c r="C137" s="9">
        <v>241.4</v>
      </c>
      <c r="D137" s="9">
        <v>275.39</v>
      </c>
      <c r="E137" s="9">
        <v>275.39</v>
      </c>
      <c r="F137" s="9">
        <v>100</v>
      </c>
    </row>
    <row r="138" ht="25.7" customHeight="1" spans="1:6">
      <c r="A138" s="16" t="s">
        <v>334</v>
      </c>
      <c r="B138" s="16" t="s">
        <v>335</v>
      </c>
      <c r="C138" s="9">
        <v>12</v>
      </c>
      <c r="D138" s="9">
        <v>8.5405</v>
      </c>
      <c r="E138" s="9">
        <v>8.5405</v>
      </c>
      <c r="F138" s="9">
        <v>100</v>
      </c>
    </row>
    <row r="139" ht="25.7" customHeight="1" spans="1:6">
      <c r="A139" s="16" t="s">
        <v>336</v>
      </c>
      <c r="B139" s="16" t="s">
        <v>337</v>
      </c>
      <c r="C139" s="9">
        <v>12</v>
      </c>
      <c r="D139" s="9">
        <v>8.5405</v>
      </c>
      <c r="E139" s="9">
        <v>8.5405</v>
      </c>
      <c r="F139" s="9">
        <v>100</v>
      </c>
    </row>
    <row r="140" ht="25.7" customHeight="1" spans="1:6">
      <c r="A140" s="16" t="s">
        <v>338</v>
      </c>
      <c r="B140" s="16" t="s">
        <v>339</v>
      </c>
      <c r="C140" s="9">
        <v>12</v>
      </c>
      <c r="D140" s="9">
        <v>8.5405</v>
      </c>
      <c r="E140" s="9">
        <v>8.5405</v>
      </c>
      <c r="F140" s="9">
        <v>100</v>
      </c>
    </row>
    <row r="141" ht="25.7" customHeight="1" spans="1:6">
      <c r="A141" s="7" t="s">
        <v>340</v>
      </c>
      <c r="B141" s="7"/>
      <c r="C141" s="10">
        <v>47291.73</v>
      </c>
      <c r="D141" s="10">
        <v>62756.259103</v>
      </c>
      <c r="E141" s="10">
        <v>62756.259103</v>
      </c>
      <c r="F141" s="10">
        <v>100</v>
      </c>
    </row>
    <row r="142" ht="14.25" customHeight="1"/>
  </sheetData>
  <mergeCells count="2">
    <mergeCell ref="A1:F1"/>
    <mergeCell ref="A141:B14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pane ySplit="3" topLeftCell="A1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33.875" customWidth="1"/>
    <col min="2" max="5" width="16.875" customWidth="1"/>
    <col min="6" max="7" width="9.75" customWidth="1"/>
  </cols>
  <sheetData>
    <row r="1" ht="39.95" customHeight="1" spans="1:5">
      <c r="A1" s="25" t="s">
        <v>5</v>
      </c>
      <c r="B1" s="25"/>
      <c r="C1" s="25"/>
      <c r="D1" s="25"/>
      <c r="E1" s="25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18" t="s">
        <v>341</v>
      </c>
      <c r="B4" s="10">
        <v>2336.11</v>
      </c>
      <c r="C4" s="10">
        <v>2493.347939</v>
      </c>
      <c r="D4" s="10">
        <v>2493.347939</v>
      </c>
      <c r="E4" s="10">
        <v>100</v>
      </c>
    </row>
    <row r="5" ht="25.7" customHeight="1" spans="1:5">
      <c r="A5" s="16" t="s">
        <v>342</v>
      </c>
      <c r="B5" s="9">
        <v>1696.69</v>
      </c>
      <c r="C5" s="9">
        <v>1851.142629</v>
      </c>
      <c r="D5" s="9">
        <v>1851.142629</v>
      </c>
      <c r="E5" s="10">
        <v>100</v>
      </c>
    </row>
    <row r="6" ht="25.7" customHeight="1" spans="1:5">
      <c r="A6" s="16" t="s">
        <v>343</v>
      </c>
      <c r="B6" s="9">
        <v>240.05</v>
      </c>
      <c r="C6" s="9">
        <v>220.98375</v>
      </c>
      <c r="D6" s="9">
        <v>220.98375</v>
      </c>
      <c r="E6" s="10">
        <v>100</v>
      </c>
    </row>
    <row r="7" ht="25.7" customHeight="1" spans="1:5">
      <c r="A7" s="16" t="s">
        <v>331</v>
      </c>
      <c r="B7" s="9">
        <v>182.7</v>
      </c>
      <c r="C7" s="9">
        <v>196.1321</v>
      </c>
      <c r="D7" s="9">
        <v>196.1321</v>
      </c>
      <c r="E7" s="10">
        <v>100</v>
      </c>
    </row>
    <row r="8" ht="25.7" customHeight="1" spans="1:5">
      <c r="A8" s="16" t="s">
        <v>344</v>
      </c>
      <c r="B8" s="9">
        <v>216.67</v>
      </c>
      <c r="C8" s="9">
        <v>225.08946</v>
      </c>
      <c r="D8" s="9">
        <v>225.08946</v>
      </c>
      <c r="E8" s="10">
        <v>100</v>
      </c>
    </row>
    <row r="9" ht="25.7" customHeight="1" spans="1:5">
      <c r="A9" s="18" t="s">
        <v>345</v>
      </c>
      <c r="B9" s="10">
        <v>388.84</v>
      </c>
      <c r="C9" s="10">
        <v>266.84502</v>
      </c>
      <c r="D9" s="10">
        <v>266.84502</v>
      </c>
      <c r="E9" s="10">
        <v>100</v>
      </c>
    </row>
    <row r="10" ht="25.7" customHeight="1" spans="1:5">
      <c r="A10" s="16" t="s">
        <v>346</v>
      </c>
      <c r="B10" s="9">
        <v>293.16</v>
      </c>
      <c r="C10" s="9">
        <v>210.57342</v>
      </c>
      <c r="D10" s="9">
        <v>210.57342</v>
      </c>
      <c r="E10" s="10">
        <v>100</v>
      </c>
    </row>
    <row r="11" ht="25.7" customHeight="1" spans="1:5">
      <c r="A11" s="16" t="s">
        <v>347</v>
      </c>
      <c r="B11" s="9">
        <v>0.5</v>
      </c>
      <c r="C11" s="9">
        <v>0</v>
      </c>
      <c r="D11" s="9">
        <v>0</v>
      </c>
      <c r="E11" s="10">
        <v>0</v>
      </c>
    </row>
    <row r="12" ht="25.7" customHeight="1" spans="1:5">
      <c r="A12" s="16" t="s">
        <v>348</v>
      </c>
      <c r="B12" s="9">
        <v>1</v>
      </c>
      <c r="C12" s="9">
        <v>0.1485</v>
      </c>
      <c r="D12" s="9">
        <v>0.1485</v>
      </c>
      <c r="E12" s="10">
        <v>100</v>
      </c>
    </row>
    <row r="13" ht="25.7" customHeight="1" spans="1:5">
      <c r="A13" s="16" t="s">
        <v>349</v>
      </c>
      <c r="B13" s="9">
        <v>10</v>
      </c>
      <c r="C13" s="9">
        <v>29.6693</v>
      </c>
      <c r="D13" s="9">
        <v>29.6693</v>
      </c>
      <c r="E13" s="10">
        <v>100</v>
      </c>
    </row>
    <row r="14" ht="25.7" customHeight="1" spans="1:5">
      <c r="A14" s="16" t="s">
        <v>350</v>
      </c>
      <c r="B14" s="9">
        <v>12.5</v>
      </c>
      <c r="C14" s="9">
        <v>12.4973</v>
      </c>
      <c r="D14" s="9">
        <v>12.4973</v>
      </c>
      <c r="E14" s="10">
        <v>100</v>
      </c>
    </row>
    <row r="15" ht="25.7" customHeight="1" spans="1:5">
      <c r="A15" s="16" t="s">
        <v>351</v>
      </c>
      <c r="B15" s="9">
        <v>12</v>
      </c>
      <c r="C15" s="9">
        <v>0</v>
      </c>
      <c r="D15" s="9">
        <v>0</v>
      </c>
      <c r="E15" s="10">
        <v>0</v>
      </c>
    </row>
    <row r="16" ht="25.7" customHeight="1" spans="1:5">
      <c r="A16" s="16" t="s">
        <v>352</v>
      </c>
      <c r="B16" s="9">
        <v>3</v>
      </c>
      <c r="C16" s="9">
        <v>3.2503</v>
      </c>
      <c r="D16" s="9">
        <v>3.2503</v>
      </c>
      <c r="E16" s="10">
        <v>100</v>
      </c>
    </row>
    <row r="17" ht="25.7" customHeight="1" spans="1:5">
      <c r="A17" s="16" t="s">
        <v>353</v>
      </c>
      <c r="B17" s="9">
        <v>56.68</v>
      </c>
      <c r="C17" s="9">
        <v>10.7062</v>
      </c>
      <c r="D17" s="9">
        <v>10.7062</v>
      </c>
      <c r="E17" s="10">
        <v>100</v>
      </c>
    </row>
    <row r="18" ht="25.7" customHeight="1" spans="1:5">
      <c r="A18" s="18" t="s">
        <v>354</v>
      </c>
      <c r="B18" s="10">
        <v>2982.64</v>
      </c>
      <c r="C18" s="10">
        <v>2936.604993</v>
      </c>
      <c r="D18" s="10">
        <v>2936.604993</v>
      </c>
      <c r="E18" s="10">
        <v>100</v>
      </c>
    </row>
    <row r="19" ht="25.7" customHeight="1" spans="1:5">
      <c r="A19" s="16" t="s">
        <v>355</v>
      </c>
      <c r="B19" s="9">
        <v>2772.91</v>
      </c>
      <c r="C19" s="9">
        <v>2792.110353</v>
      </c>
      <c r="D19" s="9">
        <v>2792.110353</v>
      </c>
      <c r="E19" s="10">
        <v>100</v>
      </c>
    </row>
    <row r="20" ht="25.7" customHeight="1" spans="1:5">
      <c r="A20" s="16" t="s">
        <v>356</v>
      </c>
      <c r="B20" s="9">
        <v>209.73</v>
      </c>
      <c r="C20" s="9">
        <v>144.49464</v>
      </c>
      <c r="D20" s="9">
        <v>144.49464</v>
      </c>
      <c r="E20" s="10">
        <v>100</v>
      </c>
    </row>
    <row r="21" ht="25.7" customHeight="1" spans="1:5">
      <c r="A21" s="18" t="s">
        <v>357</v>
      </c>
      <c r="B21" s="10">
        <v>48.66</v>
      </c>
      <c r="C21" s="10">
        <v>14.4657</v>
      </c>
      <c r="D21" s="10">
        <v>14.4657</v>
      </c>
      <c r="E21" s="10">
        <v>100</v>
      </c>
    </row>
    <row r="22" ht="25.7" customHeight="1" spans="1:5">
      <c r="A22" s="16" t="s">
        <v>358</v>
      </c>
      <c r="B22" s="9">
        <v>47.86</v>
      </c>
      <c r="C22" s="9">
        <v>14.2032</v>
      </c>
      <c r="D22" s="9">
        <v>14.2032</v>
      </c>
      <c r="E22" s="10">
        <v>100</v>
      </c>
    </row>
    <row r="23" ht="25.7" customHeight="1" spans="1:5">
      <c r="A23" s="16" t="s">
        <v>359</v>
      </c>
      <c r="B23" s="9">
        <v>0.8</v>
      </c>
      <c r="C23" s="9">
        <v>0.2625</v>
      </c>
      <c r="D23" s="9">
        <v>0.2625</v>
      </c>
      <c r="E23" s="10">
        <v>100</v>
      </c>
    </row>
    <row r="24" ht="25.7" customHeight="1" spans="1:5">
      <c r="A24" s="7" t="s">
        <v>360</v>
      </c>
      <c r="B24" s="10">
        <v>5756.25</v>
      </c>
      <c r="C24" s="10">
        <v>5711.263652</v>
      </c>
      <c r="D24" s="10">
        <v>5711.263652</v>
      </c>
      <c r="E24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F9" sqref="$A9:$XFD9"/>
    </sheetView>
  </sheetViews>
  <sheetFormatPr defaultColWidth="10" defaultRowHeight="13.5" outlineLevelCol="4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ht="39.95" customHeight="1" spans="1:5">
      <c r="A1" s="4" t="s">
        <v>6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361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7" customHeight="1" spans="1:5">
      <c r="A4" s="8" t="s">
        <v>362</v>
      </c>
      <c r="B4" s="8"/>
      <c r="C4" s="8"/>
      <c r="D4" s="8"/>
      <c r="E4" s="8"/>
    </row>
    <row r="5" ht="22.7" customHeight="1" spans="1:5">
      <c r="A5" s="8" t="s">
        <v>363</v>
      </c>
      <c r="B5" s="8">
        <v>22</v>
      </c>
      <c r="C5" s="8">
        <v>2262.68</v>
      </c>
      <c r="D5" s="8">
        <v>2262.68</v>
      </c>
      <c r="E5" s="24">
        <v>1</v>
      </c>
    </row>
    <row r="6" ht="22.7" customHeight="1" spans="1:5">
      <c r="A6" s="8"/>
      <c r="B6" s="8"/>
      <c r="C6" s="8"/>
      <c r="D6" s="8"/>
      <c r="E6" s="8"/>
    </row>
    <row r="7" ht="22.7" customHeight="1" spans="1:5">
      <c r="A7" s="7" t="s">
        <v>364</v>
      </c>
      <c r="B7" s="8">
        <v>22</v>
      </c>
      <c r="C7" s="8">
        <v>2262.68</v>
      </c>
      <c r="D7" s="8">
        <v>2262.68</v>
      </c>
      <c r="E7" s="24">
        <v>1</v>
      </c>
    </row>
    <row r="8" ht="22.7" customHeight="1" spans="1:5">
      <c r="A8" s="8" t="s">
        <v>365</v>
      </c>
      <c r="B8" s="8"/>
      <c r="C8" s="8"/>
      <c r="D8" s="8"/>
      <c r="E8" s="8"/>
    </row>
    <row r="9" ht="22.7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opLeftCell="A12" workbookViewId="0">
      <selection activeCell="A1" sqref="A1:E1"/>
    </sheetView>
  </sheetViews>
  <sheetFormatPr defaultColWidth="10" defaultRowHeight="13.5" outlineLevelCol="4"/>
  <cols>
    <col min="1" max="1" width="40" customWidth="1"/>
    <col min="2" max="4" width="18.5" customWidth="1"/>
    <col min="5" max="5" width="19.5" customWidth="1"/>
    <col min="6" max="7" width="9.75" customWidth="1"/>
  </cols>
  <sheetData>
    <row r="1" ht="39.95" customHeight="1" spans="1:5">
      <c r="A1" s="4" t="s">
        <v>7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8" t="s">
        <v>50</v>
      </c>
      <c r="B4" s="22">
        <v>0</v>
      </c>
      <c r="C4" s="22">
        <v>5.34</v>
      </c>
      <c r="D4" s="22">
        <v>5.34</v>
      </c>
      <c r="E4" s="9">
        <v>100</v>
      </c>
    </row>
    <row r="5" ht="25.7" customHeight="1" spans="1:5">
      <c r="A5" s="8" t="s">
        <v>366</v>
      </c>
      <c r="B5" s="22">
        <v>0</v>
      </c>
      <c r="C5" s="22">
        <v>5.34</v>
      </c>
      <c r="D5" s="22">
        <v>5.34</v>
      </c>
      <c r="E5" s="9">
        <v>100</v>
      </c>
    </row>
    <row r="6" ht="25.7" customHeight="1" spans="1:5">
      <c r="A6" s="8" t="s">
        <v>367</v>
      </c>
      <c r="B6" s="22">
        <v>0</v>
      </c>
      <c r="C6" s="22">
        <v>5.34</v>
      </c>
      <c r="D6" s="22">
        <v>5.34</v>
      </c>
      <c r="E6" s="9">
        <v>100</v>
      </c>
    </row>
    <row r="7" ht="25.7" customHeight="1" spans="1:5">
      <c r="A7" s="8" t="s">
        <v>54</v>
      </c>
      <c r="B7" s="22">
        <v>0</v>
      </c>
      <c r="C7" s="22">
        <v>2227.34242</v>
      </c>
      <c r="D7" s="22">
        <v>2227.34242</v>
      </c>
      <c r="E7" s="9">
        <v>100</v>
      </c>
    </row>
    <row r="8" ht="25.7" customHeight="1" spans="1:5">
      <c r="A8" s="8" t="s">
        <v>368</v>
      </c>
      <c r="B8" s="22">
        <v>0</v>
      </c>
      <c r="C8" s="22">
        <v>2227.34242</v>
      </c>
      <c r="D8" s="22">
        <v>2227.34242</v>
      </c>
      <c r="E8" s="9">
        <v>100</v>
      </c>
    </row>
    <row r="9" ht="25.7" customHeight="1" spans="1:5">
      <c r="A9" s="8" t="s">
        <v>369</v>
      </c>
      <c r="B9" s="22">
        <v>0</v>
      </c>
      <c r="C9" s="22">
        <v>314.7009</v>
      </c>
      <c r="D9" s="22">
        <v>314.7009</v>
      </c>
      <c r="E9" s="9">
        <v>100</v>
      </c>
    </row>
    <row r="10" ht="25.7" customHeight="1" spans="1:5">
      <c r="A10" s="8" t="s">
        <v>370</v>
      </c>
      <c r="B10" s="22">
        <v>0</v>
      </c>
      <c r="C10" s="22">
        <v>0</v>
      </c>
      <c r="D10" s="22">
        <v>0</v>
      </c>
      <c r="E10" s="9"/>
    </row>
    <row r="11" ht="25.7" customHeight="1" spans="1:5">
      <c r="A11" s="8" t="s">
        <v>371</v>
      </c>
      <c r="B11" s="22">
        <v>0</v>
      </c>
      <c r="C11" s="22">
        <v>1800</v>
      </c>
      <c r="D11" s="22">
        <v>1800</v>
      </c>
      <c r="E11" s="9">
        <v>100</v>
      </c>
    </row>
    <row r="12" ht="25.7" customHeight="1" spans="1:5">
      <c r="A12" s="8" t="s">
        <v>372</v>
      </c>
      <c r="B12" s="22">
        <v>0</v>
      </c>
      <c r="C12" s="22">
        <v>112.64152</v>
      </c>
      <c r="D12" s="22">
        <v>112.64152</v>
      </c>
      <c r="E12" s="9">
        <v>100</v>
      </c>
    </row>
    <row r="13" ht="25.7" customHeight="1" spans="1:5">
      <c r="A13" s="8" t="s">
        <v>67</v>
      </c>
      <c r="B13" s="22">
        <v>22</v>
      </c>
      <c r="C13" s="22">
        <v>30</v>
      </c>
      <c r="D13" s="22">
        <v>30</v>
      </c>
      <c r="E13" s="9">
        <v>100</v>
      </c>
    </row>
    <row r="14" ht="25.7" customHeight="1" spans="1:5">
      <c r="A14" s="8" t="s">
        <v>373</v>
      </c>
      <c r="B14" s="22">
        <v>22</v>
      </c>
      <c r="C14" s="22">
        <v>30</v>
      </c>
      <c r="D14" s="22">
        <v>30</v>
      </c>
      <c r="E14" s="9">
        <v>100</v>
      </c>
    </row>
    <row r="15" ht="25.7" customHeight="1" spans="1:5">
      <c r="A15" s="8" t="s">
        <v>374</v>
      </c>
      <c r="B15" s="22">
        <v>22</v>
      </c>
      <c r="C15" s="22">
        <v>30</v>
      </c>
      <c r="D15" s="22">
        <v>30</v>
      </c>
      <c r="E15" s="9">
        <v>100</v>
      </c>
    </row>
    <row r="16" ht="25.7" customHeight="1" spans="1:5">
      <c r="A16" s="7" t="s">
        <v>375</v>
      </c>
      <c r="B16" s="23">
        <v>22</v>
      </c>
      <c r="C16" s="23">
        <v>2262.68242</v>
      </c>
      <c r="D16" s="23">
        <v>2262.68242</v>
      </c>
      <c r="E16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" sqref="A1:E1"/>
    </sheetView>
  </sheetViews>
  <sheetFormatPr defaultColWidth="10" defaultRowHeight="13.5" outlineLevelCol="4"/>
  <cols>
    <col min="1" max="1" width="24.125" customWidth="1"/>
    <col min="2" max="5" width="20" customWidth="1"/>
    <col min="6" max="6" width="9.75" customWidth="1"/>
  </cols>
  <sheetData>
    <row r="1" ht="39.95" customHeight="1" spans="1:5">
      <c r="A1" s="4" t="s">
        <v>8</v>
      </c>
      <c r="B1" s="4"/>
      <c r="C1" s="4"/>
      <c r="D1" s="4"/>
      <c r="E1" s="4"/>
    </row>
    <row r="2" ht="22.7" customHeight="1" spans="1:5">
      <c r="A2" s="19"/>
      <c r="B2" s="5"/>
      <c r="C2" s="5"/>
      <c r="D2" s="5"/>
      <c r="E2" s="6" t="s">
        <v>38</v>
      </c>
    </row>
    <row r="3" ht="34.15" customHeight="1" spans="1:5">
      <c r="A3" s="7" t="s">
        <v>376</v>
      </c>
      <c r="B3" s="7" t="s">
        <v>40</v>
      </c>
      <c r="C3" s="7" t="s">
        <v>41</v>
      </c>
      <c r="D3" s="7" t="s">
        <v>42</v>
      </c>
      <c r="E3" s="7" t="s">
        <v>377</v>
      </c>
    </row>
    <row r="4" ht="25.7" customHeight="1" spans="1:5">
      <c r="A4" s="15" t="s">
        <v>378</v>
      </c>
      <c r="B4" s="8"/>
      <c r="C4" s="8"/>
      <c r="D4" s="8"/>
      <c r="E4" s="8"/>
    </row>
    <row r="5" ht="25.7" customHeight="1" spans="1:5">
      <c r="A5" s="15" t="s">
        <v>379</v>
      </c>
      <c r="B5" s="8"/>
      <c r="C5" s="8"/>
      <c r="D5" s="8"/>
      <c r="E5" s="8"/>
    </row>
    <row r="6" ht="25.7" customHeight="1" spans="1:5">
      <c r="A6" s="8" t="s">
        <v>380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5" t="s">
        <v>381</v>
      </c>
      <c r="B8" s="8"/>
      <c r="C8" s="8"/>
      <c r="D8" s="8"/>
      <c r="E8" s="8"/>
    </row>
    <row r="9" ht="25.7" customHeight="1" spans="1:5">
      <c r="A9" s="15" t="s">
        <v>382</v>
      </c>
      <c r="B9" s="8"/>
      <c r="C9" s="8"/>
      <c r="D9" s="8"/>
      <c r="E9" s="8"/>
    </row>
    <row r="10" ht="25.7" customHeight="1" spans="1:5">
      <c r="A10" s="8"/>
      <c r="B10" s="8"/>
      <c r="C10" s="8"/>
      <c r="D10" s="8"/>
      <c r="E10" s="8"/>
    </row>
    <row r="11" ht="25.7" customHeight="1" spans="1:5">
      <c r="A11" s="8" t="s">
        <v>365</v>
      </c>
      <c r="B11" s="8"/>
      <c r="C11" s="8"/>
      <c r="D11" s="8"/>
      <c r="E11" s="8"/>
    </row>
    <row r="12" ht="25.7" customHeight="1" spans="1:5">
      <c r="A12" s="8" t="s">
        <v>383</v>
      </c>
      <c r="B12" s="8"/>
      <c r="C12" s="8"/>
      <c r="D12" s="8"/>
      <c r="E12" s="8"/>
    </row>
  </sheetData>
  <mergeCells count="3">
    <mergeCell ref="A1:E1"/>
    <mergeCell ref="A11:E11"/>
    <mergeCell ref="A12:E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10" defaultRowHeight="13.5" outlineLevelCol="4"/>
  <cols>
    <col min="1" max="1" width="28.25" customWidth="1"/>
    <col min="2" max="5" width="20" customWidth="1"/>
    <col min="6" max="6" width="9.75" customWidth="1"/>
  </cols>
  <sheetData>
    <row r="1" ht="39.95" customHeight="1" spans="1:5">
      <c r="A1" s="4" t="s">
        <v>9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376</v>
      </c>
      <c r="B3" s="7" t="s">
        <v>40</v>
      </c>
      <c r="C3" s="7" t="s">
        <v>41</v>
      </c>
      <c r="D3" s="7" t="s">
        <v>42</v>
      </c>
      <c r="E3" s="7" t="s">
        <v>377</v>
      </c>
    </row>
    <row r="4" ht="25.7" customHeight="1" spans="1:5">
      <c r="A4" s="15" t="s">
        <v>384</v>
      </c>
      <c r="B4" s="8"/>
      <c r="C4" s="8"/>
      <c r="D4" s="8"/>
      <c r="E4" s="8"/>
    </row>
    <row r="5" ht="25.7" customHeight="1" spans="1:5">
      <c r="A5" s="15" t="s">
        <v>385</v>
      </c>
      <c r="B5" s="8"/>
      <c r="C5" s="8"/>
      <c r="D5" s="8"/>
      <c r="E5" s="8"/>
    </row>
    <row r="6" ht="25.7" customHeight="1" spans="1:5">
      <c r="A6" s="8" t="s">
        <v>386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/>
      <c r="B8" s="8"/>
      <c r="C8" s="8"/>
      <c r="D8" s="8"/>
      <c r="E8" s="8"/>
    </row>
    <row r="9" ht="25.7" customHeight="1" spans="1:5">
      <c r="A9" s="15" t="s">
        <v>375</v>
      </c>
      <c r="B9" s="8"/>
      <c r="C9" s="8"/>
      <c r="D9" s="8"/>
      <c r="E9" s="8"/>
    </row>
    <row r="10" ht="25.7" customHeight="1" spans="1:5">
      <c r="A10" s="15" t="s">
        <v>387</v>
      </c>
      <c r="B10" s="8"/>
      <c r="C10" s="8"/>
      <c r="D10" s="8"/>
      <c r="E10" s="8"/>
    </row>
    <row r="11" ht="25.7" customHeight="1" spans="1:5">
      <c r="A11" s="15" t="s">
        <v>388</v>
      </c>
      <c r="B11" s="8"/>
      <c r="C11" s="8"/>
      <c r="D11" s="8"/>
      <c r="E11" s="8"/>
    </row>
    <row r="12" ht="25.7" customHeight="1" spans="1:5">
      <c r="A12" s="8"/>
      <c r="B12" s="8"/>
      <c r="C12" s="8"/>
      <c r="D12" s="8"/>
      <c r="E12" s="8"/>
    </row>
    <row r="13" ht="25.7" customHeight="1" spans="1:5">
      <c r="A13" s="8" t="s">
        <v>389</v>
      </c>
      <c r="B13" s="8"/>
      <c r="C13" s="8"/>
      <c r="D13" s="8"/>
      <c r="E13" s="8"/>
    </row>
  </sheetData>
  <mergeCells count="2">
    <mergeCell ref="A1:E1"/>
    <mergeCell ref="A13:E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25" customWidth="1"/>
    <col min="2" max="5" width="16.875" customWidth="1"/>
    <col min="6" max="6" width="9.75" customWidth="1"/>
  </cols>
  <sheetData>
    <row r="1" ht="39.95" customHeight="1" spans="1:5">
      <c r="A1" s="4" t="s">
        <v>10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390</v>
      </c>
      <c r="B3" s="7" t="s">
        <v>40</v>
      </c>
      <c r="C3" s="7" t="s">
        <v>41</v>
      </c>
      <c r="D3" s="7" t="s">
        <v>42</v>
      </c>
      <c r="E3" s="7" t="s">
        <v>377</v>
      </c>
    </row>
    <row r="4" ht="25.7" customHeight="1" spans="1:5">
      <c r="A4" s="8" t="s">
        <v>391</v>
      </c>
      <c r="B4" s="8"/>
      <c r="C4" s="8"/>
      <c r="D4" s="8"/>
      <c r="E4" s="8"/>
    </row>
    <row r="5" ht="25.7" customHeight="1" spans="1:5">
      <c r="A5" s="8" t="s">
        <v>392</v>
      </c>
      <c r="B5" s="8"/>
      <c r="C5" s="8"/>
      <c r="D5" s="8"/>
      <c r="E5" s="8"/>
    </row>
    <row r="6" ht="25.7" customHeight="1" spans="1:5">
      <c r="A6" s="8" t="s">
        <v>393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6" t="s">
        <v>394</v>
      </c>
      <c r="B8" s="16"/>
      <c r="C8" s="16"/>
      <c r="D8" s="16"/>
      <c r="E8" s="16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ht="39.95" customHeight="1" spans="1:5">
      <c r="A1" s="4" t="s">
        <v>11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390</v>
      </c>
      <c r="B3" s="7" t="s">
        <v>40</v>
      </c>
      <c r="C3" s="7" t="s">
        <v>41</v>
      </c>
      <c r="D3" s="7" t="s">
        <v>42</v>
      </c>
      <c r="E3" s="7" t="s">
        <v>377</v>
      </c>
    </row>
    <row r="4" ht="25.7" customHeight="1" spans="1:5">
      <c r="A4" s="8" t="s">
        <v>395</v>
      </c>
      <c r="B4" s="8"/>
      <c r="C4" s="8"/>
      <c r="D4" s="8"/>
      <c r="E4" s="8"/>
    </row>
    <row r="5" ht="25.7" customHeight="1" spans="1:5">
      <c r="A5" s="8" t="s">
        <v>396</v>
      </c>
      <c r="B5" s="8"/>
      <c r="C5" s="8"/>
      <c r="D5" s="8"/>
      <c r="E5" s="8"/>
    </row>
    <row r="6" ht="25.7" customHeight="1" spans="1:5">
      <c r="A6" s="8" t="s">
        <v>397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 t="s">
        <v>394</v>
      </c>
      <c r="B8" s="8"/>
      <c r="C8" s="8"/>
      <c r="D8" s="8"/>
      <c r="E8" s="8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opLeftCell="A17" workbookViewId="0">
      <selection activeCell="I12" sqref="I12"/>
    </sheetView>
  </sheetViews>
  <sheetFormatPr defaultColWidth="10" defaultRowHeight="13.5" outlineLevelCol="5"/>
  <cols>
    <col min="1" max="1" width="5.625" customWidth="1"/>
    <col min="2" max="2" width="23.62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ht="39.95" customHeight="1" spans="1:6">
      <c r="A1" s="4" t="s">
        <v>398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399</v>
      </c>
      <c r="B3" s="7" t="s">
        <v>400</v>
      </c>
      <c r="C3" s="7" t="s">
        <v>40</v>
      </c>
      <c r="D3" s="7" t="s">
        <v>41</v>
      </c>
      <c r="E3" s="7" t="s">
        <v>42</v>
      </c>
      <c r="F3" s="7" t="s">
        <v>377</v>
      </c>
    </row>
    <row r="4" ht="27.75" customHeight="1" spans="1:6">
      <c r="A4" s="7">
        <v>1</v>
      </c>
      <c r="B4" s="7" t="s">
        <v>401</v>
      </c>
      <c r="C4" s="7">
        <v>35</v>
      </c>
      <c r="D4" s="7">
        <v>18.47</v>
      </c>
      <c r="E4" s="7">
        <v>18.47</v>
      </c>
      <c r="F4" s="21">
        <v>1</v>
      </c>
    </row>
    <row r="5" ht="27.75" customHeight="1" spans="1:6">
      <c r="A5" s="7">
        <v>2</v>
      </c>
      <c r="B5" s="7" t="s">
        <v>402</v>
      </c>
      <c r="C5" s="7">
        <v>50</v>
      </c>
      <c r="D5" s="7">
        <v>56.89</v>
      </c>
      <c r="E5" s="7">
        <v>56.89</v>
      </c>
      <c r="F5" s="21">
        <v>1</v>
      </c>
    </row>
    <row r="6" ht="27.75" customHeight="1" spans="1:6">
      <c r="A6" s="7">
        <v>3</v>
      </c>
      <c r="B6" s="7" t="s">
        <v>403</v>
      </c>
      <c r="C6" s="7">
        <v>35</v>
      </c>
      <c r="D6" s="7">
        <v>29.64</v>
      </c>
      <c r="E6" s="7">
        <v>29.64</v>
      </c>
      <c r="F6" s="21">
        <v>1</v>
      </c>
    </row>
    <row r="7" ht="27.75" customHeight="1" spans="1:6">
      <c r="A7" s="7">
        <v>4</v>
      </c>
      <c r="B7" s="7" t="s">
        <v>404</v>
      </c>
      <c r="C7" s="7">
        <v>35</v>
      </c>
      <c r="D7" s="7">
        <v>30.75</v>
      </c>
      <c r="E7" s="7">
        <v>30.75</v>
      </c>
      <c r="F7" s="21">
        <v>1</v>
      </c>
    </row>
    <row r="8" ht="27.75" customHeight="1" spans="1:6">
      <c r="A8" s="7">
        <v>5</v>
      </c>
      <c r="B8" s="7" t="s">
        <v>405</v>
      </c>
      <c r="C8" s="7">
        <v>35</v>
      </c>
      <c r="D8" s="7">
        <v>26.31</v>
      </c>
      <c r="E8" s="7">
        <v>26.31</v>
      </c>
      <c r="F8" s="21">
        <v>1</v>
      </c>
    </row>
    <row r="9" ht="27.75" customHeight="1" spans="1:6">
      <c r="A9" s="7">
        <v>6</v>
      </c>
      <c r="B9" s="7" t="s">
        <v>406</v>
      </c>
      <c r="C9" s="7">
        <v>35</v>
      </c>
      <c r="D9" s="7">
        <v>22.73</v>
      </c>
      <c r="E9" s="7">
        <v>22.73</v>
      </c>
      <c r="F9" s="21">
        <v>1</v>
      </c>
    </row>
    <row r="10" ht="27.75" customHeight="1" spans="1:6">
      <c r="A10" s="7">
        <v>7</v>
      </c>
      <c r="B10" s="7" t="s">
        <v>407</v>
      </c>
      <c r="C10" s="7">
        <v>35</v>
      </c>
      <c r="D10" s="7">
        <v>29.06</v>
      </c>
      <c r="E10" s="7">
        <v>29.06</v>
      </c>
      <c r="F10" s="21">
        <v>1</v>
      </c>
    </row>
    <row r="11" ht="27.75" customHeight="1" spans="1:6">
      <c r="A11" s="7">
        <v>8</v>
      </c>
      <c r="B11" s="7" t="s">
        <v>408</v>
      </c>
      <c r="C11" s="7">
        <v>35</v>
      </c>
      <c r="D11" s="7">
        <v>50.52</v>
      </c>
      <c r="E11" s="7">
        <v>50.52</v>
      </c>
      <c r="F11" s="21">
        <v>1</v>
      </c>
    </row>
    <row r="12" ht="27.75" customHeight="1" spans="1:6">
      <c r="A12" s="7">
        <v>9</v>
      </c>
      <c r="B12" s="7" t="s">
        <v>409</v>
      </c>
      <c r="C12" s="7">
        <v>35</v>
      </c>
      <c r="D12" s="7">
        <v>55.85</v>
      </c>
      <c r="E12" s="7">
        <v>55.85</v>
      </c>
      <c r="F12" s="21">
        <v>1</v>
      </c>
    </row>
    <row r="13" ht="27.75" customHeight="1" spans="1:6">
      <c r="A13" s="7">
        <v>10</v>
      </c>
      <c r="B13" s="7" t="s">
        <v>410</v>
      </c>
      <c r="C13" s="7">
        <v>35</v>
      </c>
      <c r="D13" s="7">
        <v>29.53</v>
      </c>
      <c r="E13" s="7">
        <v>29.53</v>
      </c>
      <c r="F13" s="21">
        <v>1</v>
      </c>
    </row>
    <row r="14" ht="27.75" customHeight="1" spans="1:6">
      <c r="A14" s="7">
        <v>11</v>
      </c>
      <c r="B14" s="7" t="s">
        <v>411</v>
      </c>
      <c r="C14" s="7">
        <v>35</v>
      </c>
      <c r="D14" s="7">
        <v>26.09</v>
      </c>
      <c r="E14" s="7">
        <v>26.09</v>
      </c>
      <c r="F14" s="21">
        <v>1</v>
      </c>
    </row>
    <row r="15" ht="27.75" customHeight="1" spans="1:6">
      <c r="A15" s="7">
        <v>12</v>
      </c>
      <c r="B15" s="7" t="s">
        <v>412</v>
      </c>
      <c r="C15" s="7">
        <v>35</v>
      </c>
      <c r="D15" s="7">
        <v>33.64</v>
      </c>
      <c r="E15" s="7">
        <v>33.64</v>
      </c>
      <c r="F15" s="21">
        <v>1</v>
      </c>
    </row>
    <row r="16" ht="27.75" customHeight="1" spans="1:6">
      <c r="A16" s="7">
        <v>13</v>
      </c>
      <c r="B16" s="7" t="s">
        <v>413</v>
      </c>
      <c r="C16" s="7">
        <v>35</v>
      </c>
      <c r="D16" s="7">
        <v>29.21</v>
      </c>
      <c r="E16" s="7">
        <v>29.21</v>
      </c>
      <c r="F16" s="21">
        <v>1</v>
      </c>
    </row>
    <row r="17" ht="27.75" customHeight="1" spans="1:6">
      <c r="A17" s="7">
        <v>14</v>
      </c>
      <c r="B17" s="7" t="s">
        <v>414</v>
      </c>
      <c r="C17" s="7">
        <v>35</v>
      </c>
      <c r="D17" s="7">
        <v>31.75</v>
      </c>
      <c r="E17" s="7">
        <v>31.75</v>
      </c>
      <c r="F17" s="21">
        <v>1</v>
      </c>
    </row>
    <row r="18" ht="27.75" customHeight="1" spans="1:6">
      <c r="A18" s="7">
        <v>15</v>
      </c>
      <c r="B18" s="7" t="s">
        <v>415</v>
      </c>
      <c r="C18" s="7">
        <v>35</v>
      </c>
      <c r="D18" s="7">
        <v>42.15</v>
      </c>
      <c r="E18" s="7">
        <v>42.15</v>
      </c>
      <c r="F18" s="21">
        <v>1</v>
      </c>
    </row>
    <row r="19" ht="27.75" customHeight="1" spans="1:6">
      <c r="A19" s="7">
        <v>16</v>
      </c>
      <c r="B19" s="7" t="s">
        <v>416</v>
      </c>
      <c r="C19" s="7">
        <v>35</v>
      </c>
      <c r="D19" s="7">
        <v>33.85</v>
      </c>
      <c r="E19" s="7">
        <v>33.85</v>
      </c>
      <c r="F19" s="21">
        <v>1</v>
      </c>
    </row>
    <row r="20" ht="27.75" customHeight="1" spans="1:6">
      <c r="A20" s="7">
        <v>17</v>
      </c>
      <c r="B20" s="7" t="s">
        <v>417</v>
      </c>
      <c r="C20" s="7">
        <v>35</v>
      </c>
      <c r="D20" s="7">
        <v>36.01</v>
      </c>
      <c r="E20" s="7">
        <v>36.01</v>
      </c>
      <c r="F20" s="21">
        <v>1</v>
      </c>
    </row>
    <row r="21" ht="27.75" customHeight="1" spans="1:6">
      <c r="A21" s="7">
        <v>18</v>
      </c>
      <c r="B21" s="7" t="s">
        <v>418</v>
      </c>
      <c r="C21" s="7">
        <v>35</v>
      </c>
      <c r="D21" s="7">
        <v>39.22</v>
      </c>
      <c r="E21" s="7">
        <v>39.22</v>
      </c>
      <c r="F21" s="21">
        <v>1</v>
      </c>
    </row>
    <row r="22" ht="27.75" customHeight="1" spans="1:6">
      <c r="A22" s="7">
        <v>19</v>
      </c>
      <c r="B22" s="7" t="s">
        <v>419</v>
      </c>
      <c r="C22" s="7">
        <v>35</v>
      </c>
      <c r="D22" s="7">
        <v>42.55</v>
      </c>
      <c r="E22" s="7">
        <v>42.55</v>
      </c>
      <c r="F22" s="21">
        <v>1</v>
      </c>
    </row>
    <row r="23" ht="27.75" customHeight="1" spans="1:6">
      <c r="A23" s="7">
        <v>20</v>
      </c>
      <c r="B23" s="7" t="s">
        <v>420</v>
      </c>
      <c r="C23" s="7">
        <v>35</v>
      </c>
      <c r="D23" s="7">
        <v>29.64</v>
      </c>
      <c r="E23" s="7">
        <v>29.64</v>
      </c>
      <c r="F23" s="21">
        <v>1</v>
      </c>
    </row>
    <row r="24" ht="27.75" customHeight="1" spans="1:6">
      <c r="A24" s="7">
        <v>21</v>
      </c>
      <c r="B24" s="7" t="s">
        <v>421</v>
      </c>
      <c r="C24" s="7">
        <v>35</v>
      </c>
      <c r="D24" s="7">
        <v>56.14</v>
      </c>
      <c r="E24" s="7">
        <v>56.14</v>
      </c>
      <c r="F24" s="21">
        <v>1</v>
      </c>
    </row>
    <row r="25" ht="27.75" customHeight="1" spans="1:6">
      <c r="A25" s="15"/>
      <c r="B25" s="7" t="s">
        <v>422</v>
      </c>
      <c r="C25" s="7">
        <f>SUM(C4:C24)</f>
        <v>750</v>
      </c>
      <c r="D25" s="7">
        <f>SUM(D4:D24)</f>
        <v>750</v>
      </c>
      <c r="E25" s="7">
        <f>SUM(E4:E24)</f>
        <v>750</v>
      </c>
      <c r="F25" s="15"/>
    </row>
  </sheetData>
  <mergeCells count="1">
    <mergeCell ref="A1:F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C9" sqref="C9"/>
    </sheetView>
  </sheetViews>
  <sheetFormatPr defaultColWidth="10" defaultRowHeight="13.5" outlineLevelCol="3"/>
  <cols>
    <col min="1" max="1" width="26.125" customWidth="1"/>
    <col min="2" max="4" width="24.625" customWidth="1"/>
    <col min="5" max="5" width="9.75" customWidth="1"/>
  </cols>
  <sheetData>
    <row r="1" ht="39.95" customHeight="1" spans="1:4">
      <c r="A1" s="4" t="s">
        <v>13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423</v>
      </c>
      <c r="B3" s="7" t="s">
        <v>40</v>
      </c>
      <c r="C3" s="7" t="s">
        <v>42</v>
      </c>
      <c r="D3" s="7" t="s">
        <v>424</v>
      </c>
    </row>
    <row r="4" ht="25.7" customHeight="1" spans="1:4">
      <c r="A4" s="8" t="s">
        <v>425</v>
      </c>
      <c r="B4" s="9">
        <v>12</v>
      </c>
      <c r="C4" s="9">
        <v>0</v>
      </c>
      <c r="D4" s="9"/>
    </row>
    <row r="5" ht="25.7" customHeight="1" spans="1:4">
      <c r="A5" s="8" t="s">
        <v>350</v>
      </c>
      <c r="B5" s="9">
        <v>13.7</v>
      </c>
      <c r="C5" s="9">
        <v>12.7861</v>
      </c>
      <c r="D5" s="9">
        <v>93.329197080292</v>
      </c>
    </row>
    <row r="6" ht="25.7" customHeight="1" spans="1:4">
      <c r="A6" s="8" t="s">
        <v>426</v>
      </c>
      <c r="B6" s="9">
        <v>20.4</v>
      </c>
      <c r="C6" s="9">
        <v>12.922963</v>
      </c>
      <c r="D6" s="9">
        <v>63.3478578431373</v>
      </c>
    </row>
    <row r="7" ht="25.7" customHeight="1" spans="1:4">
      <c r="A7" s="8" t="s">
        <v>427</v>
      </c>
      <c r="B7" s="9">
        <v>0</v>
      </c>
      <c r="C7" s="9">
        <v>0</v>
      </c>
      <c r="D7" s="9"/>
    </row>
    <row r="8" ht="25.7" customHeight="1" spans="1:4">
      <c r="A8" s="8" t="s">
        <v>428</v>
      </c>
      <c r="B8" s="9">
        <v>20.4</v>
      </c>
      <c r="C8" s="9">
        <v>12.922963</v>
      </c>
      <c r="D8" s="9">
        <v>63.3478578431373</v>
      </c>
    </row>
    <row r="9" ht="25.7" customHeight="1" spans="1:4">
      <c r="A9" s="7" t="s">
        <v>340</v>
      </c>
      <c r="B9" s="10">
        <v>46.1</v>
      </c>
      <c r="C9" s="10">
        <v>25.709063</v>
      </c>
      <c r="D9" s="9">
        <v>55.768032537961</v>
      </c>
    </row>
    <row r="10" ht="25.7" customHeight="1" spans="1:4">
      <c r="A10" s="8" t="s">
        <v>429</v>
      </c>
      <c r="B10" s="8"/>
      <c r="C10" s="8"/>
      <c r="D10" s="8"/>
    </row>
  </sheetData>
  <mergeCells count="2">
    <mergeCell ref="A1:D1"/>
    <mergeCell ref="A10:D10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14"/>
  <sheetViews>
    <sheetView topLeftCell="A11" workbookViewId="0">
      <selection activeCell="A9" sqref="A9"/>
    </sheetView>
  </sheetViews>
  <sheetFormatPr defaultColWidth="10" defaultRowHeight="13.5"/>
  <cols>
    <col min="1" max="1" width="128.25" customWidth="1"/>
    <col min="2" max="2" width="9.75" customWidth="1"/>
  </cols>
  <sheetData>
    <row r="1" ht="39.95" customHeight="1" spans="1:1">
      <c r="A1" s="20" t="s">
        <v>430</v>
      </c>
    </row>
    <row r="2" ht="28.5" customHeight="1" spans="1:1">
      <c r="A2" s="2" t="s">
        <v>431</v>
      </c>
    </row>
    <row r="3" ht="36.95" customHeight="1" spans="1:1">
      <c r="A3" s="3" t="s">
        <v>432</v>
      </c>
    </row>
    <row r="4" ht="28.5" customHeight="1" spans="1:1">
      <c r="A4" s="2" t="s">
        <v>433</v>
      </c>
    </row>
    <row r="5" ht="36.95" customHeight="1" spans="1:1">
      <c r="A5" s="3" t="s">
        <v>434</v>
      </c>
    </row>
    <row r="6" ht="28.5" customHeight="1" spans="1:1">
      <c r="A6" s="2" t="s">
        <v>435</v>
      </c>
    </row>
    <row r="7" ht="79.7" customHeight="1" spans="1:1">
      <c r="A7" s="3" t="s">
        <v>436</v>
      </c>
    </row>
    <row r="8" ht="28.5" customHeight="1" spans="1:1">
      <c r="A8" s="2" t="s">
        <v>437</v>
      </c>
    </row>
    <row r="9" ht="59.85" customHeight="1" spans="1:1">
      <c r="A9" s="3" t="s">
        <v>438</v>
      </c>
    </row>
    <row r="10" ht="85.5" customHeight="1" spans="1:1">
      <c r="A10" s="3" t="s">
        <v>439</v>
      </c>
    </row>
    <row r="11" ht="85.5" customHeight="1" spans="1:1">
      <c r="A11" s="3" t="s">
        <v>440</v>
      </c>
    </row>
    <row r="12" ht="96.95" customHeight="1" spans="1:1">
      <c r="A12" s="3" t="s">
        <v>441</v>
      </c>
    </row>
    <row r="13" ht="28.5" customHeight="1" spans="1:1">
      <c r="A13" s="2" t="s">
        <v>442</v>
      </c>
    </row>
    <row r="14" ht="85.5" customHeight="1" spans="1:1">
      <c r="A14" s="3" t="s">
        <v>443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I11" sqref="I11"/>
    </sheetView>
  </sheetViews>
  <sheetFormatPr defaultColWidth="10" defaultRowHeight="13.5" outlineLevelCol="3"/>
  <cols>
    <col min="1" max="1" width="24.125" customWidth="1"/>
    <col min="2" max="4" width="18.5" customWidth="1"/>
    <col min="5" max="5" width="9.75" customWidth="1"/>
  </cols>
  <sheetData>
    <row r="1" ht="39.95" customHeight="1" spans="1:4">
      <c r="A1" s="4" t="s">
        <v>15</v>
      </c>
      <c r="B1" s="4"/>
      <c r="C1" s="4"/>
      <c r="D1" s="4"/>
    </row>
    <row r="2" ht="22.7" customHeight="1" spans="1:4">
      <c r="A2" s="5"/>
      <c r="B2" s="5"/>
      <c r="C2" s="5"/>
      <c r="D2" s="6" t="s">
        <v>28</v>
      </c>
    </row>
    <row r="3" ht="34.15" customHeight="1" spans="1:4">
      <c r="A3" s="7" t="s">
        <v>29</v>
      </c>
      <c r="B3" s="7" t="s">
        <v>32</v>
      </c>
      <c r="C3" s="7" t="s">
        <v>444</v>
      </c>
      <c r="D3" s="7" t="s">
        <v>445</v>
      </c>
    </row>
    <row r="4" ht="25.7" customHeight="1" spans="1:4">
      <c r="A4" s="8" t="s">
        <v>34</v>
      </c>
      <c r="B4" s="8">
        <v>40000</v>
      </c>
      <c r="C4" s="8">
        <v>35500</v>
      </c>
      <c r="D4" s="17">
        <f>C4/B4</f>
        <v>0.8875</v>
      </c>
    </row>
    <row r="5" ht="25.7" customHeight="1" spans="1:4">
      <c r="A5" s="8" t="s">
        <v>35</v>
      </c>
      <c r="B5" s="8">
        <v>22756.26</v>
      </c>
      <c r="C5" s="8">
        <v>12695.33</v>
      </c>
      <c r="D5" s="17">
        <f>C5/B5</f>
        <v>0.557882973739973</v>
      </c>
    </row>
    <row r="6" ht="25.7" customHeight="1" spans="1:4">
      <c r="A6" s="8"/>
      <c r="B6" s="8"/>
      <c r="C6" s="8"/>
      <c r="D6" s="17"/>
    </row>
    <row r="7" ht="25.7" customHeight="1" spans="1:4">
      <c r="A7" s="7" t="s">
        <v>36</v>
      </c>
      <c r="B7" s="8">
        <v>62756.26</v>
      </c>
      <c r="C7" s="8">
        <v>48195.33</v>
      </c>
      <c r="D7" s="17">
        <f>C7/B7</f>
        <v>0.767976453663746</v>
      </c>
    </row>
    <row r="8" ht="25.7" customHeight="1" spans="1:4">
      <c r="A8" s="8"/>
      <c r="B8" s="8"/>
      <c r="C8" s="8"/>
      <c r="D8" s="8"/>
    </row>
    <row r="9" ht="25.7" customHeight="1" spans="1:4">
      <c r="A9" s="8" t="s">
        <v>37</v>
      </c>
      <c r="B9" s="8"/>
      <c r="C9" s="8"/>
      <c r="D9" s="8"/>
    </row>
  </sheetData>
  <mergeCells count="2">
    <mergeCell ref="A1:D1"/>
    <mergeCell ref="A9:D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pane ySplit="3" topLeftCell="A10" activePane="bottomLeft" state="frozen"/>
      <selection/>
      <selection pane="bottomLeft" activeCell="G26" sqref="G26"/>
    </sheetView>
  </sheetViews>
  <sheetFormatPr defaultColWidth="10" defaultRowHeight="13.5" outlineLevelCol="6"/>
  <cols>
    <col min="1" max="1" width="40" customWidth="1"/>
    <col min="2" max="3" width="16.375" customWidth="1"/>
    <col min="4" max="4" width="17.5" customWidth="1"/>
    <col min="5" max="6" width="9.75" customWidth="1"/>
  </cols>
  <sheetData>
    <row r="1" ht="39.95" customHeight="1" spans="1:4">
      <c r="A1" s="4" t="s">
        <v>16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39</v>
      </c>
      <c r="B3" s="7" t="s">
        <v>32</v>
      </c>
      <c r="C3" s="7" t="s">
        <v>444</v>
      </c>
      <c r="D3" s="7" t="s">
        <v>445</v>
      </c>
    </row>
    <row r="4" ht="25.7" customHeight="1" spans="1:7">
      <c r="A4" s="8" t="s">
        <v>76</v>
      </c>
      <c r="B4" s="9">
        <v>4676.915179</v>
      </c>
      <c r="C4" s="9">
        <v>5097.43</v>
      </c>
      <c r="D4" s="9">
        <v>108.991286027341</v>
      </c>
      <c r="G4" t="str">
        <f>IF(D4&gt;0,A4&amp;ROUND(D4,2)&amp;"万元"&amp;",","")</f>
        <v>一般公共服务支出108.99万元,</v>
      </c>
    </row>
    <row r="5" ht="25.7" customHeight="1" spans="1:7">
      <c r="A5" s="8" t="s">
        <v>104</v>
      </c>
      <c r="B5" s="9">
        <v>30.2329</v>
      </c>
      <c r="C5" s="9">
        <v>24</v>
      </c>
      <c r="D5" s="9">
        <v>79.383717737961</v>
      </c>
      <c r="G5" t="str">
        <f>IF(D5&gt;0,A5&amp;ROUND(D5,2)&amp;"万元"&amp;",","")</f>
        <v>教育支出79.38万元,</v>
      </c>
    </row>
    <row r="6" ht="25.7" customHeight="1" spans="1:7">
      <c r="A6" s="8" t="s">
        <v>113</v>
      </c>
      <c r="B6" s="9">
        <v>609.0837</v>
      </c>
      <c r="C6" s="9">
        <v>382.5</v>
      </c>
      <c r="D6" s="9">
        <v>62.7992507433707</v>
      </c>
      <c r="G6" t="str">
        <f>IF(D6&gt;0,A6&amp;ROUND(D6,2)&amp;"万元"&amp;",","")</f>
        <v>科学技术支出62.8万元,</v>
      </c>
    </row>
    <row r="7" ht="25.7" customHeight="1" spans="1:4">
      <c r="A7" s="8" t="s">
        <v>124</v>
      </c>
      <c r="B7" s="9">
        <v>56.472099</v>
      </c>
      <c r="C7" s="9">
        <v>115.77</v>
      </c>
      <c r="D7" s="9">
        <v>205.003890505292</v>
      </c>
    </row>
    <row r="8" ht="25.7" customHeight="1" spans="1:4">
      <c r="A8" s="8" t="s">
        <v>137</v>
      </c>
      <c r="B8" s="9">
        <v>13979.724907</v>
      </c>
      <c r="C8" s="9">
        <v>14104.3</v>
      </c>
      <c r="D8" s="9">
        <v>100.891112620804</v>
      </c>
    </row>
    <row r="9" ht="25.7" customHeight="1" spans="1:4">
      <c r="A9" s="8" t="s">
        <v>216</v>
      </c>
      <c r="B9" s="9">
        <v>4583.688578</v>
      </c>
      <c r="C9" s="9">
        <v>2116.55</v>
      </c>
      <c r="D9" s="9">
        <v>46.1756937449602</v>
      </c>
    </row>
    <row r="10" ht="25.7" customHeight="1" spans="1:4">
      <c r="A10" s="8" t="s">
        <v>246</v>
      </c>
      <c r="B10" s="9">
        <v>1792.035295</v>
      </c>
      <c r="C10" s="9">
        <v>1738.79</v>
      </c>
      <c r="D10" s="9">
        <v>97.0287808979789</v>
      </c>
    </row>
    <row r="11" ht="25.7" customHeight="1" spans="1:4">
      <c r="A11" s="8" t="s">
        <v>256</v>
      </c>
      <c r="B11" s="9">
        <v>8344.464335</v>
      </c>
      <c r="C11" s="9">
        <v>8117.75</v>
      </c>
      <c r="D11" s="9">
        <v>97.2830570555731</v>
      </c>
    </row>
    <row r="12" ht="25.7" customHeight="1" spans="1:4">
      <c r="A12" s="8" t="s">
        <v>272</v>
      </c>
      <c r="B12" s="9">
        <v>20269.929901</v>
      </c>
      <c r="C12" s="9">
        <v>11673.86</v>
      </c>
      <c r="D12" s="9">
        <v>57.592009725816</v>
      </c>
    </row>
    <row r="13" ht="25.7" customHeight="1" spans="1:4">
      <c r="A13" s="8" t="s">
        <v>315</v>
      </c>
      <c r="B13" s="9">
        <v>1170</v>
      </c>
      <c r="C13" s="9">
        <v>650</v>
      </c>
      <c r="D13" s="9">
        <v>55.5555555555556</v>
      </c>
    </row>
    <row r="14" ht="25.7" customHeight="1" spans="1:4">
      <c r="A14" s="8" t="s">
        <v>321</v>
      </c>
      <c r="B14" s="9">
        <v>6643.310509</v>
      </c>
      <c r="C14" s="9">
        <v>3550</v>
      </c>
      <c r="D14" s="9">
        <v>53.4372131965027</v>
      </c>
    </row>
    <row r="15" ht="25.7" customHeight="1" spans="1:4">
      <c r="A15" s="8" t="s">
        <v>327</v>
      </c>
      <c r="B15" s="9">
        <v>591.8612</v>
      </c>
      <c r="C15" s="9">
        <v>618.38</v>
      </c>
      <c r="D15" s="9">
        <v>104.480577540815</v>
      </c>
    </row>
    <row r="16" ht="25.7" customHeight="1" spans="1:4">
      <c r="A16" s="8" t="s">
        <v>335</v>
      </c>
      <c r="B16" s="9">
        <v>8.5405</v>
      </c>
      <c r="C16" s="9">
        <v>6</v>
      </c>
      <c r="D16" s="9">
        <v>70.2534980387565</v>
      </c>
    </row>
    <row r="17" ht="25.7" customHeight="1" spans="1:4">
      <c r="A17" s="7" t="s">
        <v>73</v>
      </c>
      <c r="B17" s="10">
        <v>62756.259103</v>
      </c>
      <c r="C17" s="10">
        <v>48195.33</v>
      </c>
      <c r="D17" s="10">
        <v>76.7976464640737</v>
      </c>
    </row>
    <row r="19" spans="7:7">
      <c r="G19" t="str">
        <f t="shared" ref="G19:G33" si="0">IF(D19&gt;0,MID(A19,4,20)&amp;ROUND(D19,2)&amp;",","")</f>
        <v/>
      </c>
    </row>
    <row r="20" spans="7:7">
      <c r="G20" t="str">
        <f t="shared" si="0"/>
        <v/>
      </c>
    </row>
    <row r="21" spans="7:7">
      <c r="G21" t="str">
        <f t="shared" si="0"/>
        <v/>
      </c>
    </row>
    <row r="22" spans="7:7">
      <c r="G22" t="str">
        <f t="shared" si="0"/>
        <v/>
      </c>
    </row>
    <row r="23" spans="7:7">
      <c r="G23" t="str">
        <f t="shared" si="0"/>
        <v/>
      </c>
    </row>
    <row r="24" spans="7:7">
      <c r="G24" t="str">
        <f t="shared" si="0"/>
        <v/>
      </c>
    </row>
    <row r="25" spans="7:7">
      <c r="G25" t="str">
        <f t="shared" si="0"/>
        <v/>
      </c>
    </row>
    <row r="26" spans="7:7">
      <c r="G26" t="str">
        <f t="shared" si="0"/>
        <v/>
      </c>
    </row>
    <row r="27" spans="7:7">
      <c r="G27" t="str">
        <f t="shared" si="0"/>
        <v/>
      </c>
    </row>
    <row r="28" spans="7:7">
      <c r="G28" t="str">
        <f t="shared" si="0"/>
        <v/>
      </c>
    </row>
    <row r="29" spans="7:7">
      <c r="G29" t="str">
        <f t="shared" si="0"/>
        <v/>
      </c>
    </row>
    <row r="30" spans="7:7">
      <c r="G30" t="str">
        <f t="shared" si="0"/>
        <v/>
      </c>
    </row>
    <row r="31" spans="7:7">
      <c r="G31" t="str">
        <f t="shared" si="0"/>
        <v/>
      </c>
    </row>
    <row r="32" spans="7:7">
      <c r="G32" t="str">
        <f t="shared" si="0"/>
        <v/>
      </c>
    </row>
    <row r="33" spans="7:7">
      <c r="G33" t="str">
        <f t="shared" si="0"/>
        <v/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7"/>
  <sheetViews>
    <sheetView workbookViewId="0">
      <pane ySplit="3" topLeftCell="A149" activePane="bottomLeft" state="frozen"/>
      <selection/>
      <selection pane="bottomLeft" activeCell="E38" sqref="E38"/>
    </sheetView>
  </sheetViews>
  <sheetFormatPr defaultColWidth="10" defaultRowHeight="13.5" outlineLevelCol="4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ht="39.95" customHeight="1" spans="1:5">
      <c r="A1" s="5"/>
      <c r="B1" s="4" t="s">
        <v>446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39</v>
      </c>
      <c r="C3" s="7" t="s">
        <v>32</v>
      </c>
      <c r="D3" s="7" t="s">
        <v>444</v>
      </c>
      <c r="E3" s="7" t="s">
        <v>445</v>
      </c>
    </row>
    <row r="4" ht="25.7" customHeight="1" spans="1:5">
      <c r="A4" s="16" t="s">
        <v>75</v>
      </c>
      <c r="B4" s="16" t="s">
        <v>76</v>
      </c>
      <c r="C4" s="9">
        <v>4676.915179</v>
      </c>
      <c r="D4" s="9">
        <v>5097.43</v>
      </c>
      <c r="E4" s="9">
        <v>108.991286027341</v>
      </c>
    </row>
    <row r="5" ht="25.7" customHeight="1" spans="1:5">
      <c r="A5" s="16" t="s">
        <v>77</v>
      </c>
      <c r="B5" s="16" t="s">
        <v>78</v>
      </c>
      <c r="C5" s="9">
        <v>7.3462</v>
      </c>
      <c r="D5" s="9">
        <v>3.84</v>
      </c>
      <c r="E5" s="9">
        <v>52.2719228989137</v>
      </c>
    </row>
    <row r="6" ht="25.7" customHeight="1" spans="1:5">
      <c r="A6" s="16" t="s">
        <v>447</v>
      </c>
      <c r="B6" s="16" t="s">
        <v>448</v>
      </c>
      <c r="C6" s="9"/>
      <c r="D6" s="9">
        <v>0.35</v>
      </c>
      <c r="E6" s="9" t="e">
        <v>#DIV/0!</v>
      </c>
    </row>
    <row r="7" ht="25.7" customHeight="1" spans="1:5">
      <c r="A7" s="16" t="s">
        <v>79</v>
      </c>
      <c r="B7" s="16" t="s">
        <v>80</v>
      </c>
      <c r="C7" s="9">
        <v>2.5462</v>
      </c>
      <c r="D7" s="9">
        <v>1.6</v>
      </c>
      <c r="E7" s="9">
        <v>62.8387400832613</v>
      </c>
    </row>
    <row r="8" ht="25.7" customHeight="1" spans="1:5">
      <c r="A8" s="16" t="s">
        <v>81</v>
      </c>
      <c r="B8" s="16" t="s">
        <v>82</v>
      </c>
      <c r="C8" s="9">
        <v>4.8</v>
      </c>
      <c r="D8" s="9">
        <v>1.89</v>
      </c>
      <c r="E8" s="9">
        <v>39.375</v>
      </c>
    </row>
    <row r="9" ht="25.7" customHeight="1" spans="1:5">
      <c r="A9" s="16" t="s">
        <v>83</v>
      </c>
      <c r="B9" s="16" t="s">
        <v>84</v>
      </c>
      <c r="C9" s="9">
        <v>3062.067969</v>
      </c>
      <c r="D9" s="9">
        <v>3453.87</v>
      </c>
      <c r="E9" s="9">
        <v>112.795340762078</v>
      </c>
    </row>
    <row r="10" ht="25.7" customHeight="1" spans="1:5">
      <c r="A10" s="16" t="s">
        <v>85</v>
      </c>
      <c r="B10" s="16" t="s">
        <v>86</v>
      </c>
      <c r="C10" s="9">
        <v>3062.067969</v>
      </c>
      <c r="D10" s="9">
        <v>3453.87</v>
      </c>
      <c r="E10" s="9">
        <v>112.795340762078</v>
      </c>
    </row>
    <row r="11" ht="25.7" customHeight="1" spans="1:5">
      <c r="A11" s="16" t="s">
        <v>87</v>
      </c>
      <c r="B11" s="16" t="s">
        <v>88</v>
      </c>
      <c r="C11" s="9">
        <v>158.172058</v>
      </c>
      <c r="D11" s="9">
        <v>238.9</v>
      </c>
      <c r="E11" s="9">
        <v>151.038055027393</v>
      </c>
    </row>
    <row r="12" ht="25.7" customHeight="1" spans="1:5">
      <c r="A12" s="16" t="s">
        <v>89</v>
      </c>
      <c r="B12" s="16" t="s">
        <v>90</v>
      </c>
      <c r="C12" s="9">
        <v>158.172058</v>
      </c>
      <c r="D12" s="9">
        <v>238.9</v>
      </c>
      <c r="E12" s="9">
        <v>151.038055027393</v>
      </c>
    </row>
    <row r="13" ht="25.7" customHeight="1" spans="1:5">
      <c r="A13" s="16" t="s">
        <v>91</v>
      </c>
      <c r="B13" s="16" t="s">
        <v>92</v>
      </c>
      <c r="C13" s="9">
        <v>25.48514</v>
      </c>
      <c r="D13" s="9">
        <v>8.2</v>
      </c>
      <c r="E13" s="9">
        <v>32.175612925807</v>
      </c>
    </row>
    <row r="14" ht="25.7" customHeight="1" spans="1:5">
      <c r="A14" s="16" t="s">
        <v>93</v>
      </c>
      <c r="B14" s="16" t="s">
        <v>94</v>
      </c>
      <c r="C14" s="9">
        <v>25.48514</v>
      </c>
      <c r="D14" s="9">
        <v>8.2</v>
      </c>
      <c r="E14" s="9">
        <v>32.175612925807</v>
      </c>
    </row>
    <row r="15" ht="25.7" customHeight="1" spans="1:5">
      <c r="A15" s="16" t="s">
        <v>95</v>
      </c>
      <c r="B15" s="16" t="s">
        <v>96</v>
      </c>
      <c r="C15" s="9">
        <v>433.380726</v>
      </c>
      <c r="D15" s="9">
        <v>447.61</v>
      </c>
      <c r="E15" s="9">
        <v>103.283319526305</v>
      </c>
    </row>
    <row r="16" ht="25.7" customHeight="1" spans="1:5">
      <c r="A16" s="16" t="s">
        <v>97</v>
      </c>
      <c r="B16" s="16" t="s">
        <v>98</v>
      </c>
      <c r="C16" s="9">
        <v>355.566632</v>
      </c>
      <c r="D16" s="9">
        <v>394.61</v>
      </c>
      <c r="E16" s="9">
        <v>110.980605176697</v>
      </c>
    </row>
    <row r="17" ht="25.7" customHeight="1" spans="1:5">
      <c r="A17" s="16" t="s">
        <v>99</v>
      </c>
      <c r="B17" s="16" t="s">
        <v>96</v>
      </c>
      <c r="C17" s="9">
        <v>77.814094</v>
      </c>
      <c r="D17" s="9">
        <v>53</v>
      </c>
      <c r="E17" s="9">
        <v>68.1110545346708</v>
      </c>
    </row>
    <row r="18" ht="25.7" customHeight="1" spans="1:5">
      <c r="A18" s="16" t="s">
        <v>100</v>
      </c>
      <c r="B18" s="16" t="s">
        <v>101</v>
      </c>
      <c r="C18" s="9">
        <v>990.463086</v>
      </c>
      <c r="D18" s="9">
        <v>945.01</v>
      </c>
      <c r="E18" s="9">
        <v>95.4109257939574</v>
      </c>
    </row>
    <row r="19" ht="25.7" customHeight="1" spans="1:5">
      <c r="A19" s="16" t="s">
        <v>102</v>
      </c>
      <c r="B19" s="16" t="s">
        <v>101</v>
      </c>
      <c r="C19" s="9">
        <v>990.463086</v>
      </c>
      <c r="D19" s="9">
        <v>945.01</v>
      </c>
      <c r="E19" s="9">
        <v>95.4109257939573</v>
      </c>
    </row>
    <row r="20" ht="25.7" customHeight="1" spans="1:5">
      <c r="A20" s="16" t="s">
        <v>103</v>
      </c>
      <c r="B20" s="16" t="s">
        <v>104</v>
      </c>
      <c r="C20" s="9">
        <v>30.2329</v>
      </c>
      <c r="D20" s="9">
        <v>24</v>
      </c>
      <c r="E20" s="9">
        <v>79.3837177379609</v>
      </c>
    </row>
    <row r="21" ht="25.7" customHeight="1" spans="1:5">
      <c r="A21" s="16" t="s">
        <v>105</v>
      </c>
      <c r="B21" s="16" t="s">
        <v>106</v>
      </c>
      <c r="C21" s="9">
        <v>2.5</v>
      </c>
      <c r="D21" s="9">
        <v>2.5</v>
      </c>
      <c r="E21" s="9">
        <v>100</v>
      </c>
    </row>
    <row r="22" ht="25.7" customHeight="1" spans="1:5">
      <c r="A22" s="16" t="s">
        <v>107</v>
      </c>
      <c r="B22" s="16" t="s">
        <v>108</v>
      </c>
      <c r="C22" s="9">
        <v>2.5</v>
      </c>
      <c r="D22" s="9">
        <v>2.5</v>
      </c>
      <c r="E22" s="9">
        <v>100</v>
      </c>
    </row>
    <row r="23" ht="25.7" customHeight="1" spans="1:5">
      <c r="A23" s="16" t="s">
        <v>109</v>
      </c>
      <c r="B23" s="16" t="s">
        <v>110</v>
      </c>
      <c r="C23" s="9">
        <v>27.7329</v>
      </c>
      <c r="D23" s="9">
        <v>21.5</v>
      </c>
      <c r="E23" s="9">
        <v>77.5252497935665</v>
      </c>
    </row>
    <row r="24" ht="25.7" customHeight="1" spans="1:5">
      <c r="A24" s="16" t="s">
        <v>111</v>
      </c>
      <c r="B24" s="16" t="s">
        <v>110</v>
      </c>
      <c r="C24" s="9">
        <v>27.7329</v>
      </c>
      <c r="D24" s="9">
        <v>21.5</v>
      </c>
      <c r="E24" s="9">
        <v>77.5252497935665</v>
      </c>
    </row>
    <row r="25" ht="25.7" customHeight="1" spans="1:5">
      <c r="A25" s="16" t="s">
        <v>112</v>
      </c>
      <c r="B25" s="16" t="s">
        <v>113</v>
      </c>
      <c r="C25" s="9">
        <v>609.0837</v>
      </c>
      <c r="D25" s="9">
        <v>382.5</v>
      </c>
      <c r="E25" s="9">
        <v>62.7992507433707</v>
      </c>
    </row>
    <row r="26" ht="25.7" customHeight="1" spans="1:5">
      <c r="A26" s="16" t="s">
        <v>114</v>
      </c>
      <c r="B26" s="16" t="s">
        <v>115</v>
      </c>
      <c r="C26" s="9">
        <v>9.0837</v>
      </c>
      <c r="D26" s="9">
        <v>32.5</v>
      </c>
      <c r="E26" s="9">
        <v>357.783722491936</v>
      </c>
    </row>
    <row r="27" ht="25.7" customHeight="1" spans="1:5">
      <c r="A27" s="16" t="s">
        <v>116</v>
      </c>
      <c r="B27" s="16" t="s">
        <v>117</v>
      </c>
      <c r="C27" s="9">
        <v>1.0837</v>
      </c>
      <c r="D27" s="9">
        <v>2.5</v>
      </c>
      <c r="E27" s="9">
        <v>230.69115068746</v>
      </c>
    </row>
    <row r="28" ht="25.7" customHeight="1" spans="1:5">
      <c r="A28" s="16" t="s">
        <v>118</v>
      </c>
      <c r="B28" s="16" t="s">
        <v>119</v>
      </c>
      <c r="C28" s="9">
        <v>8</v>
      </c>
      <c r="D28" s="9">
        <v>30</v>
      </c>
      <c r="E28" s="9">
        <v>375</v>
      </c>
    </row>
    <row r="29" ht="25.7" customHeight="1" spans="1:5">
      <c r="A29" s="16" t="s">
        <v>120</v>
      </c>
      <c r="B29" s="16" t="s">
        <v>121</v>
      </c>
      <c r="C29" s="9">
        <v>600</v>
      </c>
      <c r="D29" s="9">
        <v>350</v>
      </c>
      <c r="E29" s="9">
        <v>58.3333333333333</v>
      </c>
    </row>
    <row r="30" ht="25.7" customHeight="1" spans="1:5">
      <c r="A30" s="16" t="s">
        <v>122</v>
      </c>
      <c r="B30" s="16" t="s">
        <v>121</v>
      </c>
      <c r="C30" s="9">
        <v>600</v>
      </c>
      <c r="D30" s="9">
        <v>350</v>
      </c>
      <c r="E30" s="9">
        <v>58.3333333333333</v>
      </c>
    </row>
    <row r="31" ht="25.7" customHeight="1" spans="1:5">
      <c r="A31" s="16" t="s">
        <v>123</v>
      </c>
      <c r="B31" s="16" t="s">
        <v>124</v>
      </c>
      <c r="C31" s="9">
        <v>56.472099</v>
      </c>
      <c r="D31" s="9">
        <v>115.77</v>
      </c>
      <c r="E31" s="9">
        <v>205.003890505292</v>
      </c>
    </row>
    <row r="32" ht="25.7" customHeight="1" spans="1:5">
      <c r="A32" s="16" t="s">
        <v>125</v>
      </c>
      <c r="B32" s="16" t="s">
        <v>126</v>
      </c>
      <c r="C32" s="9">
        <v>0.48</v>
      </c>
      <c r="D32" s="9">
        <v>0.02</v>
      </c>
      <c r="E32" s="9">
        <v>4.16666666666667</v>
      </c>
    </row>
    <row r="33" ht="25.7" customHeight="1" spans="1:5">
      <c r="A33" s="16" t="s">
        <v>127</v>
      </c>
      <c r="B33" s="16" t="s">
        <v>128</v>
      </c>
      <c r="C33" s="9">
        <v>0.48</v>
      </c>
      <c r="D33" s="9">
        <v>0.02</v>
      </c>
      <c r="E33" s="9">
        <v>4.16666666666667</v>
      </c>
    </row>
    <row r="34" ht="25.7" customHeight="1" spans="1:5">
      <c r="A34" s="16" t="s">
        <v>129</v>
      </c>
      <c r="B34" s="16" t="s">
        <v>130</v>
      </c>
      <c r="C34" s="9">
        <v>7.6</v>
      </c>
      <c r="D34" s="9"/>
      <c r="E34" s="9"/>
    </row>
    <row r="35" ht="25.7" customHeight="1" spans="1:5">
      <c r="A35" s="16" t="s">
        <v>131</v>
      </c>
      <c r="B35" s="16" t="s">
        <v>132</v>
      </c>
      <c r="C35" s="9">
        <v>7.6</v>
      </c>
      <c r="D35" s="9"/>
      <c r="E35" s="9"/>
    </row>
    <row r="36" ht="25.7" customHeight="1" spans="1:5">
      <c r="A36" s="16" t="s">
        <v>133</v>
      </c>
      <c r="B36" s="16" t="s">
        <v>134</v>
      </c>
      <c r="C36" s="9">
        <v>48.392099</v>
      </c>
      <c r="D36" s="9">
        <v>115.75</v>
      </c>
      <c r="E36" s="9">
        <v>239.191939163457</v>
      </c>
    </row>
    <row r="37" ht="25.7" customHeight="1" spans="1:5">
      <c r="A37" s="16" t="s">
        <v>135</v>
      </c>
      <c r="B37" s="16" t="s">
        <v>134</v>
      </c>
      <c r="C37" s="9">
        <v>48.392099</v>
      </c>
      <c r="D37" s="9">
        <v>115.75</v>
      </c>
      <c r="E37" s="9">
        <v>239.191939163457</v>
      </c>
    </row>
    <row r="38" ht="25.7" customHeight="1" spans="1:5">
      <c r="A38" s="16" t="s">
        <v>136</v>
      </c>
      <c r="B38" s="16" t="s">
        <v>137</v>
      </c>
      <c r="C38" s="9">
        <v>13979.724907</v>
      </c>
      <c r="D38" s="9">
        <v>14104.3</v>
      </c>
      <c r="E38" s="9">
        <v>100.891112620804</v>
      </c>
    </row>
    <row r="39" ht="25.7" customHeight="1" spans="1:5">
      <c r="A39" s="16" t="s">
        <v>138</v>
      </c>
      <c r="B39" s="16" t="s">
        <v>139</v>
      </c>
      <c r="C39" s="9"/>
      <c r="D39" s="9">
        <v>1.5</v>
      </c>
      <c r="E39" s="9" t="e">
        <v>#DIV/0!</v>
      </c>
    </row>
    <row r="40" ht="25.7" customHeight="1" spans="1:5">
      <c r="A40" s="16" t="s">
        <v>140</v>
      </c>
      <c r="B40" s="16" t="s">
        <v>141</v>
      </c>
      <c r="C40" s="9"/>
      <c r="D40" s="9">
        <v>1.5</v>
      </c>
      <c r="E40" s="9" t="e">
        <v>#DIV/0!</v>
      </c>
    </row>
    <row r="41" ht="25.7" customHeight="1" spans="1:5">
      <c r="A41" s="16" t="s">
        <v>142</v>
      </c>
      <c r="B41" s="16" t="s">
        <v>143</v>
      </c>
      <c r="C41" s="9">
        <v>1936.570439</v>
      </c>
      <c r="D41" s="9">
        <v>1510.11</v>
      </c>
      <c r="E41" s="9">
        <v>77.9785733370889</v>
      </c>
    </row>
    <row r="42" ht="25.7" customHeight="1" spans="1:5">
      <c r="A42" s="16" t="s">
        <v>144</v>
      </c>
      <c r="B42" s="16" t="s">
        <v>145</v>
      </c>
      <c r="C42" s="9">
        <v>10</v>
      </c>
      <c r="D42" s="9">
        <v>10</v>
      </c>
      <c r="E42" s="9">
        <v>100</v>
      </c>
    </row>
    <row r="43" ht="25.7" customHeight="1" spans="1:5">
      <c r="A43" s="16" t="s">
        <v>146</v>
      </c>
      <c r="B43" s="16" t="s">
        <v>147</v>
      </c>
      <c r="C43" s="9">
        <v>1926.570439</v>
      </c>
      <c r="D43" s="9">
        <v>1500.11</v>
      </c>
      <c r="E43" s="9">
        <v>77.864269565905</v>
      </c>
    </row>
    <row r="44" ht="25.7" customHeight="1" spans="1:5">
      <c r="A44" s="16" t="s">
        <v>148</v>
      </c>
      <c r="B44" s="16" t="s">
        <v>149</v>
      </c>
      <c r="C44" s="9">
        <v>595.67066</v>
      </c>
      <c r="D44" s="9">
        <v>909.65</v>
      </c>
      <c r="E44" s="9">
        <v>152.71022413627</v>
      </c>
    </row>
    <row r="45" ht="25.7" customHeight="1" spans="1:5">
      <c r="A45" s="16" t="s">
        <v>150</v>
      </c>
      <c r="B45" s="16" t="s">
        <v>151</v>
      </c>
      <c r="C45" s="9">
        <v>28.354</v>
      </c>
      <c r="D45" s="9">
        <v>111.96</v>
      </c>
      <c r="E45" s="9">
        <v>394.864922056853</v>
      </c>
    </row>
    <row r="46" ht="25.7" customHeight="1" spans="1:5">
      <c r="A46" s="16" t="s">
        <v>152</v>
      </c>
      <c r="B46" s="16" t="s">
        <v>153</v>
      </c>
      <c r="C46" s="9">
        <v>48.158</v>
      </c>
      <c r="D46" s="9">
        <v>187.93</v>
      </c>
      <c r="E46" s="9">
        <v>390.236305494414</v>
      </c>
    </row>
    <row r="47" ht="25.7" customHeight="1" spans="1:5">
      <c r="A47" s="16" t="s">
        <v>154</v>
      </c>
      <c r="B47" s="16" t="s">
        <v>155</v>
      </c>
      <c r="C47" s="9">
        <v>346.20198</v>
      </c>
      <c r="D47" s="9">
        <v>405.54</v>
      </c>
      <c r="E47" s="9">
        <v>117.139711332673</v>
      </c>
    </row>
    <row r="48" ht="25.7" customHeight="1" spans="1:5">
      <c r="A48" s="16" t="s">
        <v>156</v>
      </c>
      <c r="B48" s="16" t="s">
        <v>157</v>
      </c>
      <c r="C48" s="9">
        <v>172.95668</v>
      </c>
      <c r="D48" s="9">
        <v>204.14</v>
      </c>
      <c r="E48" s="9">
        <v>118.02955514641</v>
      </c>
    </row>
    <row r="49" ht="25.7" customHeight="1" spans="1:5">
      <c r="A49" s="16" t="s">
        <v>158</v>
      </c>
      <c r="B49" s="16" t="s">
        <v>159</v>
      </c>
      <c r="C49" s="9"/>
      <c r="D49" s="9">
        <v>0.08</v>
      </c>
      <c r="E49" s="9" t="e">
        <v>#DIV/0!</v>
      </c>
    </row>
    <row r="50" ht="25.7" customHeight="1" spans="1:5">
      <c r="A50" s="16" t="s">
        <v>160</v>
      </c>
      <c r="B50" s="16" t="s">
        <v>161</v>
      </c>
      <c r="C50" s="9">
        <v>7117.08384</v>
      </c>
      <c r="D50" s="9">
        <v>5583.52</v>
      </c>
      <c r="E50" s="9">
        <v>78.4523566888317</v>
      </c>
    </row>
    <row r="51" ht="25.7" customHeight="1" spans="1:5">
      <c r="A51" s="16" t="s">
        <v>449</v>
      </c>
      <c r="B51" s="16" t="s">
        <v>450</v>
      </c>
      <c r="C51" s="9"/>
      <c r="D51" s="9">
        <v>1.4</v>
      </c>
      <c r="E51" s="9" t="e">
        <v>#DIV/0!</v>
      </c>
    </row>
    <row r="52" ht="25.7" customHeight="1" spans="1:5">
      <c r="A52" s="16" t="s">
        <v>162</v>
      </c>
      <c r="B52" s="16" t="s">
        <v>163</v>
      </c>
      <c r="C52" s="9">
        <v>7117.08384</v>
      </c>
      <c r="D52" s="9">
        <v>5582.12</v>
      </c>
      <c r="E52" s="9">
        <v>78.4326857107812</v>
      </c>
    </row>
    <row r="53" ht="25.7" customHeight="1" spans="1:5">
      <c r="A53" s="16" t="s">
        <v>164</v>
      </c>
      <c r="B53" s="16" t="s">
        <v>165</v>
      </c>
      <c r="C53" s="9">
        <v>246.23947</v>
      </c>
      <c r="D53" s="9">
        <v>415.93</v>
      </c>
      <c r="E53" s="9">
        <v>168.912806708039</v>
      </c>
    </row>
    <row r="54" ht="25.7" customHeight="1" spans="1:5">
      <c r="A54" s="16" t="s">
        <v>166</v>
      </c>
      <c r="B54" s="16" t="s">
        <v>167</v>
      </c>
      <c r="C54" s="9"/>
      <c r="D54" s="9">
        <v>51.05</v>
      </c>
      <c r="E54" s="9" t="e">
        <v>#DIV/0!</v>
      </c>
    </row>
    <row r="55" ht="25.7" customHeight="1" spans="1:5">
      <c r="A55" s="16" t="s">
        <v>168</v>
      </c>
      <c r="B55" s="16" t="s">
        <v>169</v>
      </c>
      <c r="C55" s="9">
        <v>82.5186</v>
      </c>
      <c r="D55" s="9">
        <v>171.5</v>
      </c>
      <c r="E55" s="9">
        <v>207.831931225203</v>
      </c>
    </row>
    <row r="56" ht="25.7" customHeight="1" spans="1:5">
      <c r="A56" s="16" t="s">
        <v>170</v>
      </c>
      <c r="B56" s="16" t="s">
        <v>171</v>
      </c>
      <c r="C56" s="9">
        <v>10.2963</v>
      </c>
      <c r="D56" s="9">
        <v>15</v>
      </c>
      <c r="E56" s="9">
        <v>145.683400833309</v>
      </c>
    </row>
    <row r="57" ht="25.7" customHeight="1" spans="1:5">
      <c r="A57" s="16" t="s">
        <v>172</v>
      </c>
      <c r="B57" s="16" t="s">
        <v>173</v>
      </c>
      <c r="C57" s="9">
        <v>120.72</v>
      </c>
      <c r="D57" s="9">
        <v>125</v>
      </c>
      <c r="E57" s="9">
        <v>103.545394300862</v>
      </c>
    </row>
    <row r="58" ht="25.7" customHeight="1" spans="1:5">
      <c r="A58" s="16" t="s">
        <v>174</v>
      </c>
      <c r="B58" s="16" t="s">
        <v>175</v>
      </c>
      <c r="C58" s="9">
        <v>32.70457</v>
      </c>
      <c r="D58" s="9">
        <v>53.38</v>
      </c>
      <c r="E58" s="9">
        <v>163.218779516135</v>
      </c>
    </row>
    <row r="59" ht="25.7" customHeight="1" spans="1:5">
      <c r="A59" s="16" t="s">
        <v>176</v>
      </c>
      <c r="B59" s="16" t="s">
        <v>177</v>
      </c>
      <c r="C59" s="9">
        <v>8.791</v>
      </c>
      <c r="D59" s="9">
        <v>2.81</v>
      </c>
      <c r="E59" s="9">
        <v>31.9645091570925</v>
      </c>
    </row>
    <row r="60" ht="25.7" customHeight="1" spans="1:5">
      <c r="A60" s="16" t="s">
        <v>178</v>
      </c>
      <c r="B60" s="16" t="s">
        <v>179</v>
      </c>
      <c r="C60" s="9"/>
      <c r="D60" s="9"/>
      <c r="E60" s="9"/>
    </row>
    <row r="61" ht="25.7" customHeight="1" spans="1:5">
      <c r="A61" s="16" t="s">
        <v>180</v>
      </c>
      <c r="B61" s="16" t="s">
        <v>181</v>
      </c>
      <c r="C61" s="9">
        <v>8.791</v>
      </c>
      <c r="D61" s="9">
        <v>0.41</v>
      </c>
      <c r="E61" s="9">
        <v>4.66386076669321</v>
      </c>
    </row>
    <row r="62" ht="25.7" customHeight="1" spans="1:5">
      <c r="A62" s="16" t="s">
        <v>451</v>
      </c>
      <c r="B62" s="16" t="s">
        <v>452</v>
      </c>
      <c r="C62" s="9"/>
      <c r="D62" s="9">
        <v>2.4</v>
      </c>
      <c r="E62" s="9" t="e">
        <v>#DIV/0!</v>
      </c>
    </row>
    <row r="63" ht="25.7" customHeight="1" spans="1:5">
      <c r="A63" s="16" t="s">
        <v>182</v>
      </c>
      <c r="B63" s="16" t="s">
        <v>183</v>
      </c>
      <c r="C63" s="9">
        <v>1437.307594</v>
      </c>
      <c r="D63" s="9">
        <v>2589.17</v>
      </c>
      <c r="E63" s="9">
        <v>180.140285267288</v>
      </c>
    </row>
    <row r="64" ht="25.7" customHeight="1" spans="1:5">
      <c r="A64" s="16" t="s">
        <v>184</v>
      </c>
      <c r="B64" s="16" t="s">
        <v>185</v>
      </c>
      <c r="C64" s="9">
        <v>584.3523</v>
      </c>
      <c r="D64" s="9">
        <v>737.83</v>
      </c>
      <c r="E64" s="9">
        <v>126.264583882018</v>
      </c>
    </row>
    <row r="65" ht="25.7" customHeight="1" spans="1:5">
      <c r="A65" s="16" t="s">
        <v>186</v>
      </c>
      <c r="B65" s="16" t="s">
        <v>187</v>
      </c>
      <c r="C65" s="9">
        <v>848.743294</v>
      </c>
      <c r="D65" s="9">
        <v>1839.55</v>
      </c>
      <c r="E65" s="9">
        <v>216.738089479385</v>
      </c>
    </row>
    <row r="66" ht="25.7" customHeight="1" spans="1:5">
      <c r="A66" s="16" t="s">
        <v>188</v>
      </c>
      <c r="B66" s="16" t="s">
        <v>189</v>
      </c>
      <c r="C66" s="9">
        <v>4.212</v>
      </c>
      <c r="D66" s="9">
        <v>11.79</v>
      </c>
      <c r="E66" s="9">
        <v>279.91452991453</v>
      </c>
    </row>
    <row r="67" ht="25.7" customHeight="1" spans="1:5">
      <c r="A67" s="16" t="s">
        <v>190</v>
      </c>
      <c r="B67" s="16" t="s">
        <v>191</v>
      </c>
      <c r="C67" s="9">
        <v>417.586115</v>
      </c>
      <c r="D67" s="9">
        <v>919.8</v>
      </c>
      <c r="E67" s="9">
        <v>220.265944426816</v>
      </c>
    </row>
    <row r="68" ht="25.7" customHeight="1" spans="1:5">
      <c r="A68" s="16" t="s">
        <v>192</v>
      </c>
      <c r="B68" s="16" t="s">
        <v>193</v>
      </c>
      <c r="C68" s="9">
        <v>6.577</v>
      </c>
      <c r="D68" s="9">
        <v>9.51</v>
      </c>
      <c r="E68" s="9">
        <v>144.594800060818</v>
      </c>
    </row>
    <row r="69" ht="25.7" customHeight="1" spans="1:5">
      <c r="A69" s="16" t="s">
        <v>194</v>
      </c>
      <c r="B69" s="16" t="s">
        <v>195</v>
      </c>
      <c r="C69" s="9">
        <v>194.337415</v>
      </c>
      <c r="D69" s="9">
        <v>263.86</v>
      </c>
      <c r="E69" s="9">
        <v>135.774163714177</v>
      </c>
    </row>
    <row r="70" ht="25.7" customHeight="1" spans="1:5">
      <c r="A70" s="16" t="s">
        <v>196</v>
      </c>
      <c r="B70" s="16" t="s">
        <v>197</v>
      </c>
      <c r="C70" s="9">
        <v>216.6717</v>
      </c>
      <c r="D70" s="9">
        <v>646.43</v>
      </c>
      <c r="E70" s="9">
        <v>298.345376899706</v>
      </c>
    </row>
    <row r="71" ht="25.7" customHeight="1" spans="1:5">
      <c r="A71" s="16" t="s">
        <v>198</v>
      </c>
      <c r="B71" s="16" t="s">
        <v>199</v>
      </c>
      <c r="C71" s="9">
        <v>7.0866</v>
      </c>
      <c r="D71" s="9">
        <v>11.8</v>
      </c>
      <c r="E71" s="9">
        <v>166.511444133999</v>
      </c>
    </row>
    <row r="72" ht="25.7" customHeight="1" spans="1:5">
      <c r="A72" s="16" t="s">
        <v>200</v>
      </c>
      <c r="B72" s="16" t="s">
        <v>201</v>
      </c>
      <c r="C72" s="9">
        <v>7.0866</v>
      </c>
      <c r="D72" s="9">
        <v>11.8</v>
      </c>
      <c r="E72" s="9">
        <v>166.511444133999</v>
      </c>
    </row>
    <row r="73" ht="25.7" customHeight="1" spans="1:5">
      <c r="A73" s="16" t="s">
        <v>453</v>
      </c>
      <c r="B73" s="16" t="s">
        <v>454</v>
      </c>
      <c r="C73" s="9"/>
      <c r="D73" s="9">
        <v>62.6</v>
      </c>
      <c r="E73" s="9" t="e">
        <v>#DIV/0!</v>
      </c>
    </row>
    <row r="74" ht="25.7" customHeight="1" spans="1:5">
      <c r="A74" s="16" t="s">
        <v>455</v>
      </c>
      <c r="B74" s="16" t="s">
        <v>456</v>
      </c>
      <c r="C74" s="9"/>
      <c r="D74" s="9">
        <v>62.6</v>
      </c>
      <c r="E74" s="9" t="e">
        <v>#DIV/0!</v>
      </c>
    </row>
    <row r="75" ht="25.7" customHeight="1" spans="1:5">
      <c r="A75" s="16" t="s">
        <v>457</v>
      </c>
      <c r="B75" s="16" t="s">
        <v>458</v>
      </c>
      <c r="C75" s="9"/>
      <c r="D75" s="9">
        <v>2</v>
      </c>
      <c r="E75" s="9" t="e">
        <v>#DIV/0!</v>
      </c>
    </row>
    <row r="76" ht="25.7" customHeight="1" spans="1:5">
      <c r="A76" s="16" t="s">
        <v>459</v>
      </c>
      <c r="B76" s="16" t="s">
        <v>460</v>
      </c>
      <c r="C76" s="9"/>
      <c r="D76" s="9">
        <v>2</v>
      </c>
      <c r="E76" s="9" t="e">
        <v>#DIV/0!</v>
      </c>
    </row>
    <row r="77" ht="25.7" customHeight="1" spans="1:5">
      <c r="A77" s="16" t="s">
        <v>461</v>
      </c>
      <c r="B77" s="16" t="s">
        <v>462</v>
      </c>
      <c r="C77" s="9"/>
      <c r="D77" s="9">
        <v>87.5</v>
      </c>
      <c r="E77" s="9" t="e">
        <v>#DIV/0!</v>
      </c>
    </row>
    <row r="78" ht="25.7" customHeight="1" spans="1:5">
      <c r="A78" s="16" t="s">
        <v>463</v>
      </c>
      <c r="B78" s="16" t="s">
        <v>464</v>
      </c>
      <c r="C78" s="9"/>
      <c r="D78" s="9">
        <v>87.5</v>
      </c>
      <c r="E78" s="9" t="e">
        <v>#DIV/0!</v>
      </c>
    </row>
    <row r="79" ht="25.7" customHeight="1" spans="1:5">
      <c r="A79" s="16" t="s">
        <v>202</v>
      </c>
      <c r="B79" s="16" t="s">
        <v>203</v>
      </c>
      <c r="C79" s="9">
        <v>201.269189</v>
      </c>
      <c r="D79" s="9">
        <v>795.67</v>
      </c>
      <c r="E79" s="9">
        <v>395.326281162687</v>
      </c>
    </row>
    <row r="80" ht="25.7" customHeight="1" spans="1:5">
      <c r="A80" s="16" t="s">
        <v>204</v>
      </c>
      <c r="B80" s="16" t="s">
        <v>205</v>
      </c>
      <c r="C80" s="9">
        <v>152.851089</v>
      </c>
      <c r="D80" s="9">
        <v>322.27</v>
      </c>
      <c r="E80" s="9">
        <v>210.839191338702</v>
      </c>
    </row>
    <row r="81" ht="25.7" customHeight="1" spans="1:5">
      <c r="A81" s="16" t="s">
        <v>206</v>
      </c>
      <c r="B81" s="16" t="s">
        <v>207</v>
      </c>
      <c r="C81" s="9">
        <v>48.4181</v>
      </c>
      <c r="D81" s="9">
        <v>473.4</v>
      </c>
      <c r="E81" s="9">
        <v>977.733533533947</v>
      </c>
    </row>
    <row r="82" ht="25.7" customHeight="1" spans="1:5">
      <c r="A82" s="16" t="s">
        <v>208</v>
      </c>
      <c r="B82" s="16" t="s">
        <v>209</v>
      </c>
      <c r="C82" s="9">
        <v>12.12</v>
      </c>
      <c r="D82" s="9">
        <v>12.24</v>
      </c>
      <c r="E82" s="9">
        <v>100.990099009901</v>
      </c>
    </row>
    <row r="83" ht="25.7" customHeight="1" spans="1:5">
      <c r="A83" s="16" t="s">
        <v>210</v>
      </c>
      <c r="B83" s="16" t="s">
        <v>211</v>
      </c>
      <c r="C83" s="9">
        <v>12.12</v>
      </c>
      <c r="D83" s="9">
        <v>12.24</v>
      </c>
      <c r="E83" s="9">
        <v>100.990099009901</v>
      </c>
    </row>
    <row r="84" ht="25.7" customHeight="1" spans="1:5">
      <c r="A84" s="16" t="s">
        <v>212</v>
      </c>
      <c r="B84" s="16" t="s">
        <v>213</v>
      </c>
      <c r="C84" s="9">
        <v>2000</v>
      </c>
      <c r="D84" s="9">
        <v>1200</v>
      </c>
      <c r="E84" s="9">
        <v>60</v>
      </c>
    </row>
    <row r="85" ht="25.7" customHeight="1" spans="1:5">
      <c r="A85" s="16" t="s">
        <v>214</v>
      </c>
      <c r="B85" s="16" t="s">
        <v>213</v>
      </c>
      <c r="C85" s="9">
        <v>2000</v>
      </c>
      <c r="D85" s="9">
        <v>1200</v>
      </c>
      <c r="E85" s="9">
        <v>60</v>
      </c>
    </row>
    <row r="86" ht="25.7" customHeight="1" spans="1:5">
      <c r="A86" s="16" t="s">
        <v>215</v>
      </c>
      <c r="B86" s="16" t="s">
        <v>216</v>
      </c>
      <c r="C86" s="9">
        <v>4583.688578</v>
      </c>
      <c r="D86" s="9">
        <v>2116.55</v>
      </c>
      <c r="E86" s="9">
        <v>46.1756937449602</v>
      </c>
    </row>
    <row r="87" ht="25.7" customHeight="1" spans="1:5">
      <c r="A87" s="16" t="s">
        <v>217</v>
      </c>
      <c r="B87" s="16" t="s">
        <v>218</v>
      </c>
      <c r="C87" s="9">
        <v>68.09777</v>
      </c>
      <c r="D87" s="9">
        <v>55.6</v>
      </c>
      <c r="E87" s="9">
        <v>81.6473138547709</v>
      </c>
    </row>
    <row r="88" ht="25.7" customHeight="1" spans="1:5">
      <c r="A88" s="16" t="s">
        <v>219</v>
      </c>
      <c r="B88" s="16" t="s">
        <v>220</v>
      </c>
      <c r="C88" s="9">
        <v>17</v>
      </c>
      <c r="D88" s="9">
        <v>17</v>
      </c>
      <c r="E88" s="9">
        <v>100</v>
      </c>
    </row>
    <row r="89" ht="25.7" customHeight="1" spans="1:5">
      <c r="A89" s="16" t="s">
        <v>221</v>
      </c>
      <c r="B89" s="16" t="s">
        <v>222</v>
      </c>
      <c r="C89" s="9">
        <v>51.09777</v>
      </c>
      <c r="D89" s="9">
        <v>38.6</v>
      </c>
      <c r="E89" s="9">
        <v>75.5414570929416</v>
      </c>
    </row>
    <row r="90" ht="25.7" customHeight="1" spans="1:5">
      <c r="A90" s="16" t="s">
        <v>223</v>
      </c>
      <c r="B90" s="16" t="s">
        <v>224</v>
      </c>
      <c r="C90" s="9">
        <v>2526.801837</v>
      </c>
      <c r="D90" s="9">
        <v>748.6</v>
      </c>
      <c r="E90" s="9">
        <v>29.6263834004803</v>
      </c>
    </row>
    <row r="91" ht="25.7" customHeight="1" spans="1:5">
      <c r="A91" s="16" t="s">
        <v>225</v>
      </c>
      <c r="B91" s="16" t="s">
        <v>226</v>
      </c>
      <c r="C91" s="9">
        <v>2526.801837</v>
      </c>
      <c r="D91" s="9">
        <v>748.6</v>
      </c>
      <c r="E91" s="9">
        <v>29.6263834004803</v>
      </c>
    </row>
    <row r="92" ht="25.7" customHeight="1" spans="1:5">
      <c r="A92" s="16" t="s">
        <v>227</v>
      </c>
      <c r="B92" s="16" t="s">
        <v>228</v>
      </c>
      <c r="C92" s="9">
        <v>30.225548</v>
      </c>
      <c r="D92" s="9">
        <v>15.07</v>
      </c>
      <c r="E92" s="9">
        <v>49.8584839553612</v>
      </c>
    </row>
    <row r="93" ht="25.7" customHeight="1" spans="1:5">
      <c r="A93" s="16" t="s">
        <v>229</v>
      </c>
      <c r="B93" s="16" t="s">
        <v>230</v>
      </c>
      <c r="C93" s="9">
        <v>30.225548</v>
      </c>
      <c r="D93" s="9">
        <v>15.07</v>
      </c>
      <c r="E93" s="9">
        <v>49.8584839553612</v>
      </c>
    </row>
    <row r="94" ht="25.7" customHeight="1" spans="1:5">
      <c r="A94" s="16" t="s">
        <v>231</v>
      </c>
      <c r="B94" s="16" t="s">
        <v>232</v>
      </c>
      <c r="C94" s="9">
        <v>225.52569</v>
      </c>
      <c r="D94" s="9">
        <v>269.66</v>
      </c>
      <c r="E94" s="9">
        <v>119.569526646831</v>
      </c>
    </row>
    <row r="95" ht="25.7" customHeight="1" spans="1:5">
      <c r="A95" s="16" t="s">
        <v>233</v>
      </c>
      <c r="B95" s="16" t="s">
        <v>234</v>
      </c>
      <c r="C95" s="9">
        <v>64.22515</v>
      </c>
      <c r="D95" s="9">
        <v>73.56</v>
      </c>
      <c r="E95" s="9">
        <v>114.534570958573</v>
      </c>
    </row>
    <row r="96" ht="25.7" customHeight="1" spans="1:5">
      <c r="A96" s="16" t="s">
        <v>235</v>
      </c>
      <c r="B96" s="16" t="s">
        <v>236</v>
      </c>
      <c r="C96" s="9">
        <v>161.30054</v>
      </c>
      <c r="D96" s="9">
        <v>196.1</v>
      </c>
      <c r="E96" s="9">
        <v>121.574298511338</v>
      </c>
    </row>
    <row r="97" ht="25.7" customHeight="1" spans="1:5">
      <c r="A97" s="16" t="s">
        <v>465</v>
      </c>
      <c r="B97" s="16" t="s">
        <v>466</v>
      </c>
      <c r="C97" s="9"/>
      <c r="D97" s="9">
        <v>4.5</v>
      </c>
      <c r="E97" s="9" t="e">
        <v>#DIV/0!</v>
      </c>
    </row>
    <row r="98" ht="25.7" customHeight="1" spans="1:5">
      <c r="A98" s="16" t="s">
        <v>467</v>
      </c>
      <c r="B98" s="16" t="s">
        <v>468</v>
      </c>
      <c r="C98" s="9"/>
      <c r="D98" s="9">
        <v>4.5</v>
      </c>
      <c r="E98" s="9" t="e">
        <v>#DIV/0!</v>
      </c>
    </row>
    <row r="99" ht="25.7" customHeight="1" spans="1:5">
      <c r="A99" s="16" t="s">
        <v>237</v>
      </c>
      <c r="B99" s="16" t="s">
        <v>238</v>
      </c>
      <c r="C99" s="9">
        <v>1684.486731</v>
      </c>
      <c r="D99" s="9">
        <v>990.56</v>
      </c>
      <c r="E99" s="9">
        <v>58.8048562075613</v>
      </c>
    </row>
    <row r="100" ht="25.7" customHeight="1" spans="1:5">
      <c r="A100" s="16" t="s">
        <v>239</v>
      </c>
      <c r="B100" s="16" t="s">
        <v>240</v>
      </c>
      <c r="C100" s="9">
        <v>1684.486731</v>
      </c>
      <c r="D100" s="9">
        <v>990.56</v>
      </c>
      <c r="E100" s="9">
        <v>58.8048562075613</v>
      </c>
    </row>
    <row r="101" ht="25.7" customHeight="1" spans="1:5">
      <c r="A101" s="16" t="s">
        <v>241</v>
      </c>
      <c r="B101" s="16" t="s">
        <v>242</v>
      </c>
      <c r="C101" s="9">
        <v>48.551002</v>
      </c>
      <c r="D101" s="9">
        <v>12.66</v>
      </c>
      <c r="E101" s="9">
        <v>26.0756719294897</v>
      </c>
    </row>
    <row r="102" ht="25.7" customHeight="1" spans="1:5">
      <c r="A102" s="16" t="s">
        <v>243</v>
      </c>
      <c r="B102" s="16" t="s">
        <v>244</v>
      </c>
      <c r="C102" s="9">
        <v>48.551002</v>
      </c>
      <c r="D102" s="9">
        <v>12.66</v>
      </c>
      <c r="E102" s="9">
        <v>26.0756719294897</v>
      </c>
    </row>
    <row r="103" ht="25.7" customHeight="1" spans="1:5">
      <c r="A103" s="16" t="s">
        <v>469</v>
      </c>
      <c r="B103" s="16" t="s">
        <v>470</v>
      </c>
      <c r="C103" s="9"/>
      <c r="D103" s="9">
        <v>19.9</v>
      </c>
      <c r="E103" s="9" t="e">
        <v>#DIV/0!</v>
      </c>
    </row>
    <row r="104" ht="25.7" customHeight="1" spans="1:5">
      <c r="A104" s="16" t="s">
        <v>471</v>
      </c>
      <c r="B104" s="16" t="s">
        <v>470</v>
      </c>
      <c r="C104" s="9"/>
      <c r="D104" s="9">
        <v>19.9</v>
      </c>
      <c r="E104" s="9" t="e">
        <v>#DIV/0!</v>
      </c>
    </row>
    <row r="105" ht="25.7" customHeight="1" spans="1:5">
      <c r="A105" s="16" t="s">
        <v>245</v>
      </c>
      <c r="B105" s="16" t="s">
        <v>246</v>
      </c>
      <c r="C105" s="9">
        <v>1792.035295</v>
      </c>
      <c r="D105" s="9">
        <v>1738.79</v>
      </c>
      <c r="E105" s="9">
        <v>97.0287808979789</v>
      </c>
    </row>
    <row r="106" ht="25.7" customHeight="1" spans="1:5">
      <c r="A106" s="16" t="s">
        <v>247</v>
      </c>
      <c r="B106" s="16" t="s">
        <v>248</v>
      </c>
      <c r="C106" s="9">
        <v>1392.035295</v>
      </c>
      <c r="D106" s="9">
        <v>1488.79</v>
      </c>
      <c r="E106" s="9">
        <v>106.950592800882</v>
      </c>
    </row>
    <row r="107" ht="25.7" customHeight="1" spans="1:5">
      <c r="A107" s="16" t="s">
        <v>249</v>
      </c>
      <c r="B107" s="16" t="s">
        <v>250</v>
      </c>
      <c r="C107" s="9">
        <v>1392.035295</v>
      </c>
      <c r="D107" s="9">
        <v>1488.79</v>
      </c>
      <c r="E107" s="9">
        <v>106.950592800882</v>
      </c>
    </row>
    <row r="108" ht="25.7" customHeight="1" spans="1:5">
      <c r="A108" s="16" t="s">
        <v>251</v>
      </c>
      <c r="B108" s="16" t="s">
        <v>252</v>
      </c>
      <c r="C108" s="9">
        <v>400</v>
      </c>
      <c r="D108" s="9">
        <v>250</v>
      </c>
      <c r="E108" s="9">
        <v>62.5</v>
      </c>
    </row>
    <row r="109" ht="25.7" customHeight="1" spans="1:5">
      <c r="A109" s="16" t="s">
        <v>253</v>
      </c>
      <c r="B109" s="16" t="s">
        <v>254</v>
      </c>
      <c r="C109" s="9">
        <v>400</v>
      </c>
      <c r="D109" s="9">
        <v>250</v>
      </c>
      <c r="E109" s="9">
        <v>62.5</v>
      </c>
    </row>
    <row r="110" ht="25.7" customHeight="1" spans="1:5">
      <c r="A110" s="16" t="s">
        <v>255</v>
      </c>
      <c r="B110" s="16" t="s">
        <v>256</v>
      </c>
      <c r="C110" s="9">
        <v>8344.464335</v>
      </c>
      <c r="D110" s="9">
        <v>8117.75</v>
      </c>
      <c r="E110" s="9">
        <v>97.2830570555731</v>
      </c>
    </row>
    <row r="111" ht="25.7" customHeight="1" spans="1:5">
      <c r="A111" s="16" t="s">
        <v>257</v>
      </c>
      <c r="B111" s="16" t="s">
        <v>258</v>
      </c>
      <c r="C111" s="9">
        <v>3907.299718</v>
      </c>
      <c r="D111" s="9">
        <v>3539.14</v>
      </c>
      <c r="E111" s="9">
        <v>90.5776432684707</v>
      </c>
    </row>
    <row r="112" ht="25.7" customHeight="1" spans="1:5">
      <c r="A112" s="16" t="s">
        <v>259</v>
      </c>
      <c r="B112" s="16" t="s">
        <v>86</v>
      </c>
      <c r="C112" s="9">
        <v>216.93352</v>
      </c>
      <c r="D112" s="9">
        <v>250.08</v>
      </c>
      <c r="E112" s="9">
        <v>115.279556612551</v>
      </c>
    </row>
    <row r="113" ht="25.7" customHeight="1" spans="1:5">
      <c r="A113" s="16" t="s">
        <v>260</v>
      </c>
      <c r="B113" s="16" t="s">
        <v>261</v>
      </c>
      <c r="C113" s="9">
        <v>3.454668</v>
      </c>
      <c r="D113" s="9">
        <v>8.8</v>
      </c>
      <c r="E113" s="9">
        <v>254.727805971514</v>
      </c>
    </row>
    <row r="114" ht="25.7" customHeight="1" spans="1:5">
      <c r="A114" s="16" t="s">
        <v>262</v>
      </c>
      <c r="B114" s="16" t="s">
        <v>263</v>
      </c>
      <c r="C114" s="9">
        <v>3686.91153</v>
      </c>
      <c r="D114" s="9">
        <v>3280.26</v>
      </c>
      <c r="E114" s="9">
        <v>88.9704017389319</v>
      </c>
    </row>
    <row r="115" ht="25.7" customHeight="1" spans="1:5">
      <c r="A115" s="16" t="s">
        <v>264</v>
      </c>
      <c r="B115" s="16" t="s">
        <v>265</v>
      </c>
      <c r="C115" s="9">
        <v>56.720432</v>
      </c>
      <c r="D115" s="9">
        <v>33.28</v>
      </c>
      <c r="E115" s="9">
        <v>58.6737421181841</v>
      </c>
    </row>
    <row r="116" ht="25.7" customHeight="1" spans="1:5">
      <c r="A116" s="16" t="s">
        <v>266</v>
      </c>
      <c r="B116" s="16" t="s">
        <v>267</v>
      </c>
      <c r="C116" s="9">
        <v>56.720432</v>
      </c>
      <c r="D116" s="9">
        <v>33.28</v>
      </c>
      <c r="E116" s="9">
        <v>58.6737421181842</v>
      </c>
    </row>
    <row r="117" ht="25.7" customHeight="1" spans="1:5">
      <c r="A117" s="16" t="s">
        <v>268</v>
      </c>
      <c r="B117" s="16" t="s">
        <v>269</v>
      </c>
      <c r="C117" s="9">
        <v>4380.444185</v>
      </c>
      <c r="D117" s="9">
        <v>4545.33</v>
      </c>
      <c r="E117" s="9">
        <v>103.764134595405</v>
      </c>
    </row>
    <row r="118" ht="25.7" customHeight="1" spans="1:5">
      <c r="A118" s="16" t="s">
        <v>270</v>
      </c>
      <c r="B118" s="16" t="s">
        <v>269</v>
      </c>
      <c r="C118" s="9">
        <v>4380.444185</v>
      </c>
      <c r="D118" s="9">
        <v>4545.33</v>
      </c>
      <c r="E118" s="9">
        <v>103.764134595405</v>
      </c>
    </row>
    <row r="119" ht="25.7" customHeight="1" spans="1:5">
      <c r="A119" s="16" t="s">
        <v>271</v>
      </c>
      <c r="B119" s="16" t="s">
        <v>272</v>
      </c>
      <c r="C119" s="9">
        <v>20269.929901</v>
      </c>
      <c r="D119" s="9">
        <v>11673.86</v>
      </c>
      <c r="E119" s="9">
        <v>57.592009725816</v>
      </c>
    </row>
    <row r="120" ht="25.7" customHeight="1" spans="1:5">
      <c r="A120" s="16" t="s">
        <v>273</v>
      </c>
      <c r="B120" s="16" t="s">
        <v>274</v>
      </c>
      <c r="C120" s="9">
        <v>11651.570386</v>
      </c>
      <c r="D120" s="9">
        <v>4618.74</v>
      </c>
      <c r="E120" s="9">
        <v>39.6404934870382</v>
      </c>
    </row>
    <row r="121" ht="25.7" customHeight="1" spans="1:5">
      <c r="A121" s="16" t="s">
        <v>275</v>
      </c>
      <c r="B121" s="16" t="s">
        <v>98</v>
      </c>
      <c r="C121" s="9">
        <v>280.289244</v>
      </c>
      <c r="D121" s="9">
        <v>321.8</v>
      </c>
      <c r="E121" s="9">
        <v>114.809971088295</v>
      </c>
    </row>
    <row r="122" ht="25.7" customHeight="1" spans="1:5">
      <c r="A122" s="16" t="s">
        <v>276</v>
      </c>
      <c r="B122" s="16" t="s">
        <v>277</v>
      </c>
      <c r="C122" s="9">
        <v>34.556</v>
      </c>
      <c r="D122" s="9">
        <v>25.18</v>
      </c>
      <c r="E122" s="9">
        <v>72.8672300034726</v>
      </c>
    </row>
    <row r="123" ht="25.7" customHeight="1" spans="1:5">
      <c r="A123" s="16" t="s">
        <v>278</v>
      </c>
      <c r="B123" s="16" t="s">
        <v>279</v>
      </c>
      <c r="C123" s="9">
        <v>1393.295096</v>
      </c>
      <c r="D123" s="9">
        <v>66.51</v>
      </c>
      <c r="E123" s="9">
        <v>4.77357597761903</v>
      </c>
    </row>
    <row r="124" ht="25.7" customHeight="1" spans="1:5">
      <c r="A124" s="16" t="s">
        <v>280</v>
      </c>
      <c r="B124" s="16" t="s">
        <v>281</v>
      </c>
      <c r="C124" s="9">
        <v>1172.25</v>
      </c>
      <c r="D124" s="9"/>
      <c r="E124" s="9"/>
    </row>
    <row r="125" ht="25.7" customHeight="1" spans="1:5">
      <c r="A125" s="16" t="s">
        <v>282</v>
      </c>
      <c r="B125" s="16" t="s">
        <v>283</v>
      </c>
      <c r="C125" s="9"/>
      <c r="D125" s="9">
        <v>35.21</v>
      </c>
      <c r="E125" s="9" t="e">
        <v>#DIV/0!</v>
      </c>
    </row>
    <row r="126" ht="25.7" customHeight="1" spans="1:5">
      <c r="A126" s="16" t="s">
        <v>284</v>
      </c>
      <c r="B126" s="16" t="s">
        <v>285</v>
      </c>
      <c r="C126" s="9">
        <v>8771.180046</v>
      </c>
      <c r="D126" s="9">
        <v>4170.04</v>
      </c>
      <c r="E126" s="9">
        <v>47.5425196852697</v>
      </c>
    </row>
    <row r="127" ht="25.7" customHeight="1" spans="1:5">
      <c r="A127" s="16" t="s">
        <v>286</v>
      </c>
      <c r="B127" s="16" t="s">
        <v>287</v>
      </c>
      <c r="C127" s="9">
        <v>2142.21207</v>
      </c>
      <c r="D127" s="9">
        <v>2046.94</v>
      </c>
      <c r="E127" s="9">
        <v>95.5526312574646</v>
      </c>
    </row>
    <row r="128" ht="25.7" customHeight="1" spans="1:5">
      <c r="A128" s="16" t="s">
        <v>288</v>
      </c>
      <c r="B128" s="16" t="s">
        <v>289</v>
      </c>
      <c r="C128" s="9">
        <v>488.73426</v>
      </c>
      <c r="D128" s="9">
        <v>425.2</v>
      </c>
      <c r="E128" s="9">
        <v>87.0002442636209</v>
      </c>
    </row>
    <row r="129" ht="25.7" customHeight="1" spans="1:5">
      <c r="A129" s="16" t="s">
        <v>290</v>
      </c>
      <c r="B129" s="16" t="s">
        <v>291</v>
      </c>
      <c r="C129" s="9">
        <v>203.17781</v>
      </c>
      <c r="D129" s="9">
        <v>1621.74</v>
      </c>
      <c r="E129" s="9">
        <v>798.187557981849</v>
      </c>
    </row>
    <row r="130" ht="25.7" customHeight="1" spans="1:5">
      <c r="A130" s="16" t="s">
        <v>292</v>
      </c>
      <c r="B130" s="16" t="s">
        <v>293</v>
      </c>
      <c r="C130" s="9">
        <v>1450.3</v>
      </c>
      <c r="D130" s="9"/>
      <c r="E130" s="9"/>
    </row>
    <row r="131" ht="25.7" customHeight="1" spans="1:5">
      <c r="A131" s="16" t="s">
        <v>294</v>
      </c>
      <c r="B131" s="16" t="s">
        <v>295</v>
      </c>
      <c r="C131" s="9">
        <v>4982.947397</v>
      </c>
      <c r="D131" s="9">
        <v>1527.33</v>
      </c>
      <c r="E131" s="9">
        <v>30.6511363318733</v>
      </c>
    </row>
    <row r="132" ht="25.7" customHeight="1" spans="1:5">
      <c r="A132" s="16" t="s">
        <v>296</v>
      </c>
      <c r="B132" s="16" t="s">
        <v>297</v>
      </c>
      <c r="C132" s="9">
        <v>208.943377</v>
      </c>
      <c r="D132" s="9">
        <v>263.62</v>
      </c>
      <c r="E132" s="9">
        <v>126.168153202578</v>
      </c>
    </row>
    <row r="133" ht="25.7" customHeight="1" spans="1:5">
      <c r="A133" s="16" t="s">
        <v>298</v>
      </c>
      <c r="B133" s="16" t="s">
        <v>299</v>
      </c>
      <c r="C133" s="9">
        <v>3140.6</v>
      </c>
      <c r="D133" s="9">
        <v>0.4</v>
      </c>
      <c r="E133" s="9">
        <v>0.0127364197923964</v>
      </c>
    </row>
    <row r="134" ht="25.7" customHeight="1" spans="1:5">
      <c r="A134" s="16" t="s">
        <v>300</v>
      </c>
      <c r="B134" s="16" t="s">
        <v>301</v>
      </c>
      <c r="C134" s="9">
        <v>4.51672</v>
      </c>
      <c r="D134" s="9">
        <v>10</v>
      </c>
      <c r="E134" s="9">
        <v>221.399599709524</v>
      </c>
    </row>
    <row r="135" ht="25.7" customHeight="1" spans="1:5">
      <c r="A135" s="16" t="s">
        <v>302</v>
      </c>
      <c r="B135" s="16" t="s">
        <v>303</v>
      </c>
      <c r="C135" s="9">
        <v>1628.8873</v>
      </c>
      <c r="D135" s="9">
        <v>1253.31</v>
      </c>
      <c r="E135" s="9">
        <v>76.9427080682623</v>
      </c>
    </row>
    <row r="136" ht="25.7" customHeight="1" spans="1:5">
      <c r="A136" s="16" t="s">
        <v>304</v>
      </c>
      <c r="B136" s="16" t="s">
        <v>305</v>
      </c>
      <c r="C136" s="9">
        <v>1457.8517</v>
      </c>
      <c r="D136" s="9">
        <v>3437.85</v>
      </c>
      <c r="E136" s="9">
        <v>235.816167035371</v>
      </c>
    </row>
    <row r="137" ht="25.7" customHeight="1" spans="1:5">
      <c r="A137" s="16" t="s">
        <v>306</v>
      </c>
      <c r="B137" s="16" t="s">
        <v>307</v>
      </c>
      <c r="C137" s="9">
        <v>1431.0017</v>
      </c>
      <c r="D137" s="9">
        <v>2469</v>
      </c>
      <c r="E137" s="9">
        <v>172.536482661062</v>
      </c>
    </row>
    <row r="138" ht="25.7" customHeight="1" spans="1:5">
      <c r="A138" s="16" t="s">
        <v>308</v>
      </c>
      <c r="B138" s="16" t="s">
        <v>309</v>
      </c>
      <c r="C138" s="9">
        <v>26.85</v>
      </c>
      <c r="D138" s="9">
        <v>968.85</v>
      </c>
      <c r="E138" s="9">
        <v>3608.37988826816</v>
      </c>
    </row>
    <row r="139" ht="25.7" customHeight="1" spans="1:5">
      <c r="A139" s="16" t="s">
        <v>310</v>
      </c>
      <c r="B139" s="16" t="s">
        <v>311</v>
      </c>
      <c r="C139" s="9">
        <v>35.348348</v>
      </c>
      <c r="D139" s="9">
        <v>43</v>
      </c>
      <c r="E139" s="9">
        <v>121.646420364539</v>
      </c>
    </row>
    <row r="140" ht="25.7" customHeight="1" spans="1:5">
      <c r="A140" s="16" t="s">
        <v>312</v>
      </c>
      <c r="B140" s="16" t="s">
        <v>313</v>
      </c>
      <c r="C140" s="9">
        <v>35.348348</v>
      </c>
      <c r="D140" s="9">
        <v>43</v>
      </c>
      <c r="E140" s="9">
        <v>121.646420364539</v>
      </c>
    </row>
    <row r="141" ht="25.7" customHeight="1" spans="1:5">
      <c r="A141" s="16" t="s">
        <v>314</v>
      </c>
      <c r="B141" s="16" t="s">
        <v>315</v>
      </c>
      <c r="C141" s="9">
        <v>1170</v>
      </c>
      <c r="D141" s="9">
        <v>650</v>
      </c>
      <c r="E141" s="9">
        <v>55.5555555555556</v>
      </c>
    </row>
    <row r="142" ht="25.7" customHeight="1" spans="1:5">
      <c r="A142" s="16" t="s">
        <v>316</v>
      </c>
      <c r="B142" s="16" t="s">
        <v>317</v>
      </c>
      <c r="C142" s="9">
        <v>1170</v>
      </c>
      <c r="D142" s="9">
        <v>650</v>
      </c>
      <c r="E142" s="9">
        <v>55.5555555555556</v>
      </c>
    </row>
    <row r="143" ht="25.7" customHeight="1" spans="1:5">
      <c r="A143" s="16" t="s">
        <v>318</v>
      </c>
      <c r="B143" s="16" t="s">
        <v>319</v>
      </c>
      <c r="C143" s="9">
        <v>1170</v>
      </c>
      <c r="D143" s="9">
        <v>650</v>
      </c>
      <c r="E143" s="9">
        <v>55.5555555555556</v>
      </c>
    </row>
    <row r="144" ht="25.7" customHeight="1" spans="1:5">
      <c r="A144" s="16" t="s">
        <v>320</v>
      </c>
      <c r="B144" s="16" t="s">
        <v>321</v>
      </c>
      <c r="C144" s="9">
        <v>6643.310509</v>
      </c>
      <c r="D144" s="9">
        <v>3550</v>
      </c>
      <c r="E144" s="9">
        <v>53.4372131965027</v>
      </c>
    </row>
    <row r="145" ht="25.7" customHeight="1" spans="1:5">
      <c r="A145" s="16" t="s">
        <v>322</v>
      </c>
      <c r="B145" s="16" t="s">
        <v>323</v>
      </c>
      <c r="C145" s="9">
        <v>6643.310509</v>
      </c>
      <c r="D145" s="9">
        <v>3550</v>
      </c>
      <c r="E145" s="9">
        <v>53.4372131965027</v>
      </c>
    </row>
    <row r="146" ht="25.7" customHeight="1" spans="1:5">
      <c r="A146" s="16" t="s">
        <v>324</v>
      </c>
      <c r="B146" s="16" t="s">
        <v>325</v>
      </c>
      <c r="C146" s="9">
        <v>6643.310509</v>
      </c>
      <c r="D146" s="9">
        <v>3550</v>
      </c>
      <c r="E146" s="9">
        <v>53.4372131965027</v>
      </c>
    </row>
    <row r="147" ht="25.7" customHeight="1" spans="1:5">
      <c r="A147" s="16" t="s">
        <v>326</v>
      </c>
      <c r="B147" s="16" t="s">
        <v>327</v>
      </c>
      <c r="C147" s="9">
        <v>591.8612</v>
      </c>
      <c r="D147" s="9">
        <v>618.38</v>
      </c>
      <c r="E147" s="9">
        <v>104.480577540815</v>
      </c>
    </row>
    <row r="148" ht="25.7" customHeight="1" spans="1:5">
      <c r="A148" s="16" t="s">
        <v>328</v>
      </c>
      <c r="B148" s="16" t="s">
        <v>329</v>
      </c>
      <c r="C148" s="9">
        <v>591.8612</v>
      </c>
      <c r="D148" s="9">
        <v>618.38</v>
      </c>
      <c r="E148" s="9">
        <v>104.480577540815</v>
      </c>
    </row>
    <row r="149" ht="25.7" customHeight="1" spans="1:5">
      <c r="A149" s="16" t="s">
        <v>330</v>
      </c>
      <c r="B149" s="16" t="s">
        <v>331</v>
      </c>
      <c r="C149" s="9">
        <v>316.4712</v>
      </c>
      <c r="D149" s="9">
        <v>357.78</v>
      </c>
      <c r="E149" s="9">
        <v>113.052941310299</v>
      </c>
    </row>
    <row r="150" ht="25.7" customHeight="1" spans="1:5">
      <c r="A150" s="16" t="s">
        <v>332</v>
      </c>
      <c r="B150" s="16" t="s">
        <v>333</v>
      </c>
      <c r="C150" s="9">
        <v>275.39</v>
      </c>
      <c r="D150" s="9">
        <v>260.6</v>
      </c>
      <c r="E150" s="9">
        <v>94.6294346199935</v>
      </c>
    </row>
    <row r="151" ht="25.7" customHeight="1" spans="1:5">
      <c r="A151" s="16" t="s">
        <v>334</v>
      </c>
      <c r="B151" s="16" t="s">
        <v>335</v>
      </c>
      <c r="C151" s="9">
        <v>8.5405</v>
      </c>
      <c r="D151" s="9">
        <v>6</v>
      </c>
      <c r="E151" s="9">
        <v>70.2534980387565</v>
      </c>
    </row>
    <row r="152" ht="25.7" customHeight="1" spans="1:5">
      <c r="A152" s="16" t="s">
        <v>336</v>
      </c>
      <c r="B152" s="16" t="s">
        <v>337</v>
      </c>
      <c r="C152" s="9">
        <v>8.5405</v>
      </c>
      <c r="D152" s="9">
        <v>6</v>
      </c>
      <c r="E152" s="9">
        <v>70.2534980387565</v>
      </c>
    </row>
    <row r="153" ht="25.7" customHeight="1" spans="1:5">
      <c r="A153" s="16" t="s">
        <v>338</v>
      </c>
      <c r="B153" s="16" t="s">
        <v>339</v>
      </c>
      <c r="C153" s="9">
        <v>8.5405</v>
      </c>
      <c r="D153" s="9">
        <v>6</v>
      </c>
      <c r="E153" s="9">
        <v>70.2534980387565</v>
      </c>
    </row>
    <row r="154" ht="25.7" customHeight="1" spans="1:5">
      <c r="A154" s="7" t="s">
        <v>340</v>
      </c>
      <c r="B154" s="7"/>
      <c r="C154" s="10">
        <v>62756.259103</v>
      </c>
      <c r="D154" s="10">
        <v>48195.33</v>
      </c>
      <c r="E154" s="10">
        <v>76.7976464640737</v>
      </c>
    </row>
    <row r="155" ht="14.25" customHeight="1"/>
    <row r="156" ht="14.25" customHeight="1"/>
    <row r="157" ht="14.25" customHeight="1" spans="2:2">
      <c r="B157" s="19"/>
    </row>
  </sheetData>
  <mergeCells count="2">
    <mergeCell ref="B1:E1"/>
    <mergeCell ref="A154:B154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55" activePane="bottomLeft" state="frozen"/>
      <selection/>
      <selection pane="bottomLeft" activeCell="H21" sqref="H21"/>
    </sheetView>
  </sheetViews>
  <sheetFormatPr defaultColWidth="10" defaultRowHeight="13.5" outlineLevelCol="4"/>
  <cols>
    <col min="1" max="1" width="9.75" customWidth="1"/>
    <col min="2" max="2" width="33.875" customWidth="1"/>
    <col min="3" max="5" width="19" customWidth="1"/>
    <col min="6" max="6" width="9.75" customWidth="1"/>
  </cols>
  <sheetData>
    <row r="1" ht="39.95" customHeight="1" spans="1:5">
      <c r="A1" s="5"/>
      <c r="B1" s="4" t="s">
        <v>472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/>
      <c r="B3" s="7" t="s">
        <v>39</v>
      </c>
      <c r="C3" s="7" t="s">
        <v>32</v>
      </c>
      <c r="D3" s="7" t="s">
        <v>444</v>
      </c>
      <c r="E3" s="7" t="s">
        <v>445</v>
      </c>
    </row>
    <row r="4" ht="25.7" customHeight="1" spans="1:5">
      <c r="A4" s="18" t="s">
        <v>473</v>
      </c>
      <c r="B4" s="18" t="s">
        <v>341</v>
      </c>
      <c r="C4" s="10">
        <v>2493.347939</v>
      </c>
      <c r="D4" s="10">
        <v>2698.71</v>
      </c>
      <c r="E4" s="10">
        <v>108.236398048897</v>
      </c>
    </row>
    <row r="5" ht="25.7" customHeight="1" spans="1:5">
      <c r="A5" s="16" t="s">
        <v>474</v>
      </c>
      <c r="B5" s="16" t="s">
        <v>342</v>
      </c>
      <c r="C5" s="9">
        <v>1851.142629</v>
      </c>
      <c r="D5" s="9">
        <v>1980.2</v>
      </c>
      <c r="E5" s="9">
        <v>106.971768084111</v>
      </c>
    </row>
    <row r="6" ht="25.7" customHeight="1" spans="1:5">
      <c r="A6" s="16" t="s">
        <v>475</v>
      </c>
      <c r="B6" s="16" t="s">
        <v>343</v>
      </c>
      <c r="C6" s="9">
        <v>220.98375</v>
      </c>
      <c r="D6" s="9">
        <v>253.33</v>
      </c>
      <c r="E6" s="9">
        <v>114.63738849576</v>
      </c>
    </row>
    <row r="7" ht="25.7" customHeight="1" spans="1:5">
      <c r="A7" s="16" t="s">
        <v>476</v>
      </c>
      <c r="B7" s="16" t="s">
        <v>331</v>
      </c>
      <c r="C7" s="9">
        <v>196.1321</v>
      </c>
      <c r="D7" s="9">
        <v>212.95</v>
      </c>
      <c r="E7" s="9">
        <v>108.57478199642</v>
      </c>
    </row>
    <row r="8" ht="25.7" customHeight="1" spans="1:5">
      <c r="A8" s="16" t="s">
        <v>477</v>
      </c>
      <c r="B8" s="16" t="s">
        <v>344</v>
      </c>
      <c r="C8" s="9">
        <v>225.08946</v>
      </c>
      <c r="D8" s="9">
        <v>252.23</v>
      </c>
      <c r="E8" s="9">
        <v>112.057668093388</v>
      </c>
    </row>
    <row r="9" ht="25.7" customHeight="1" spans="1:5">
      <c r="A9" s="18" t="s">
        <v>478</v>
      </c>
      <c r="B9" s="18" t="s">
        <v>345</v>
      </c>
      <c r="C9" s="10">
        <v>266.84502</v>
      </c>
      <c r="D9" s="10">
        <v>348.14</v>
      </c>
      <c r="E9" s="10">
        <v>130.465241584797</v>
      </c>
    </row>
    <row r="10" ht="25.7" customHeight="1" spans="1:5">
      <c r="A10" s="16" t="s">
        <v>479</v>
      </c>
      <c r="B10" s="16" t="s">
        <v>346</v>
      </c>
      <c r="C10" s="9">
        <v>210.57342</v>
      </c>
      <c r="D10" s="9">
        <v>287.44</v>
      </c>
      <c r="E10" s="9">
        <v>136.503458033782</v>
      </c>
    </row>
    <row r="11" ht="25.7" customHeight="1" spans="1:5">
      <c r="A11" s="16" t="s">
        <v>480</v>
      </c>
      <c r="B11" s="16" t="s">
        <v>347</v>
      </c>
      <c r="C11" s="9"/>
      <c r="D11" s="9">
        <v>0.5</v>
      </c>
      <c r="E11" s="9" t="e">
        <v>#DIV/0!</v>
      </c>
    </row>
    <row r="12" ht="25.7" customHeight="1" spans="1:5">
      <c r="A12" s="16" t="s">
        <v>481</v>
      </c>
      <c r="B12" s="16" t="s">
        <v>348</v>
      </c>
      <c r="C12" s="9">
        <v>0.1485</v>
      </c>
      <c r="D12" s="9">
        <v>0.5</v>
      </c>
      <c r="E12" s="9">
        <v>336.700336700337</v>
      </c>
    </row>
    <row r="13" ht="25.7" customHeight="1" spans="1:5">
      <c r="A13" s="16" t="s">
        <v>482</v>
      </c>
      <c r="B13" s="16" t="s">
        <v>483</v>
      </c>
      <c r="C13" s="9"/>
      <c r="D13" s="9"/>
      <c r="E13" s="9"/>
    </row>
    <row r="14" ht="25.7" customHeight="1" spans="1:5">
      <c r="A14" s="16" t="s">
        <v>484</v>
      </c>
      <c r="B14" s="16" t="s">
        <v>349</v>
      </c>
      <c r="C14" s="9">
        <v>29.6693</v>
      </c>
      <c r="D14" s="9">
        <v>25</v>
      </c>
      <c r="E14" s="9">
        <v>84.2621834691078</v>
      </c>
    </row>
    <row r="15" ht="25.7" customHeight="1" spans="1:5">
      <c r="A15" s="16" t="s">
        <v>485</v>
      </c>
      <c r="B15" s="16" t="s">
        <v>350</v>
      </c>
      <c r="C15" s="9">
        <v>12.4973</v>
      </c>
      <c r="D15" s="9">
        <v>12.5</v>
      </c>
      <c r="E15" s="9">
        <v>100.021604666608</v>
      </c>
    </row>
    <row r="16" ht="25.7" customHeight="1" spans="1:5">
      <c r="A16" s="16" t="s">
        <v>486</v>
      </c>
      <c r="B16" s="16" t="s">
        <v>351</v>
      </c>
      <c r="C16" s="9"/>
      <c r="D16" s="9">
        <v>12</v>
      </c>
      <c r="E16" s="9" t="e">
        <v>#DIV/0!</v>
      </c>
    </row>
    <row r="17" ht="25.7" customHeight="1" spans="1:5">
      <c r="A17" s="16" t="s">
        <v>487</v>
      </c>
      <c r="B17" s="16" t="s">
        <v>488</v>
      </c>
      <c r="C17" s="9"/>
      <c r="D17" s="9"/>
      <c r="E17" s="9"/>
    </row>
    <row r="18" ht="25.7" customHeight="1" spans="1:5">
      <c r="A18" s="16" t="s">
        <v>489</v>
      </c>
      <c r="B18" s="16" t="s">
        <v>352</v>
      </c>
      <c r="C18" s="9">
        <v>3.2503</v>
      </c>
      <c r="D18" s="9">
        <v>3.2</v>
      </c>
      <c r="E18" s="9">
        <v>98.4524505430268</v>
      </c>
    </row>
    <row r="19" ht="25.7" customHeight="1" spans="1:5">
      <c r="A19" s="16" t="s">
        <v>490</v>
      </c>
      <c r="B19" s="16" t="s">
        <v>353</v>
      </c>
      <c r="C19" s="9">
        <v>10.7062</v>
      </c>
      <c r="D19" s="9">
        <v>7</v>
      </c>
      <c r="E19" s="9">
        <v>65.3826754590798</v>
      </c>
    </row>
    <row r="20" ht="25.7" customHeight="1" spans="1:5">
      <c r="A20" s="18" t="s">
        <v>491</v>
      </c>
      <c r="B20" s="18" t="s">
        <v>492</v>
      </c>
      <c r="C20" s="10"/>
      <c r="D20" s="10"/>
      <c r="E20" s="10"/>
    </row>
    <row r="21" ht="25.7" customHeight="1" spans="1:5">
      <c r="A21" s="16" t="s">
        <v>493</v>
      </c>
      <c r="B21" s="16" t="s">
        <v>494</v>
      </c>
      <c r="C21" s="9"/>
      <c r="D21" s="9"/>
      <c r="E21" s="9"/>
    </row>
    <row r="22" ht="25.7" customHeight="1" spans="1:5">
      <c r="A22" s="16" t="s">
        <v>495</v>
      </c>
      <c r="B22" s="16" t="s">
        <v>496</v>
      </c>
      <c r="C22" s="9"/>
      <c r="D22" s="9"/>
      <c r="E22" s="9"/>
    </row>
    <row r="23" ht="25.7" customHeight="1" spans="1:5">
      <c r="A23" s="16" t="s">
        <v>497</v>
      </c>
      <c r="B23" s="16" t="s">
        <v>498</v>
      </c>
      <c r="C23" s="9"/>
      <c r="D23" s="9"/>
      <c r="E23" s="9"/>
    </row>
    <row r="24" ht="25.7" customHeight="1" spans="1:5">
      <c r="A24" s="16" t="s">
        <v>499</v>
      </c>
      <c r="B24" s="16" t="s">
        <v>500</v>
      </c>
      <c r="C24" s="9"/>
      <c r="D24" s="9"/>
      <c r="E24" s="9"/>
    </row>
    <row r="25" ht="25.7" customHeight="1" spans="1:5">
      <c r="A25" s="16" t="s">
        <v>501</v>
      </c>
      <c r="B25" s="16" t="s">
        <v>502</v>
      </c>
      <c r="C25" s="9"/>
      <c r="D25" s="9"/>
      <c r="E25" s="9"/>
    </row>
    <row r="26" ht="25.7" customHeight="1" spans="1:5">
      <c r="A26" s="16" t="s">
        <v>503</v>
      </c>
      <c r="B26" s="16" t="s">
        <v>504</v>
      </c>
      <c r="C26" s="9"/>
      <c r="D26" s="9"/>
      <c r="E26" s="9"/>
    </row>
    <row r="27" ht="25.7" customHeight="1" spans="1:5">
      <c r="A27" s="16" t="s">
        <v>505</v>
      </c>
      <c r="B27" s="16" t="s">
        <v>506</v>
      </c>
      <c r="C27" s="9"/>
      <c r="D27" s="9"/>
      <c r="E27" s="9"/>
    </row>
    <row r="28" ht="25.7" customHeight="1" spans="1:5">
      <c r="A28" s="18" t="s">
        <v>507</v>
      </c>
      <c r="B28" s="18" t="s">
        <v>508</v>
      </c>
      <c r="C28" s="10"/>
      <c r="D28" s="10"/>
      <c r="E28" s="10"/>
    </row>
    <row r="29" ht="25.7" customHeight="1" spans="1:5">
      <c r="A29" s="16" t="s">
        <v>509</v>
      </c>
      <c r="B29" s="16" t="s">
        <v>494</v>
      </c>
      <c r="C29" s="9"/>
      <c r="D29" s="9"/>
      <c r="E29" s="9"/>
    </row>
    <row r="30" ht="25.7" customHeight="1" spans="1:5">
      <c r="A30" s="16" t="s">
        <v>510</v>
      </c>
      <c r="B30" s="16" t="s">
        <v>496</v>
      </c>
      <c r="C30" s="9"/>
      <c r="D30" s="9"/>
      <c r="E30" s="9"/>
    </row>
    <row r="31" ht="25.7" customHeight="1" spans="1:5">
      <c r="A31" s="16" t="s">
        <v>511</v>
      </c>
      <c r="B31" s="16" t="s">
        <v>502</v>
      </c>
      <c r="C31" s="9"/>
      <c r="D31" s="9"/>
      <c r="E31" s="9"/>
    </row>
    <row r="32" ht="25.7" customHeight="1" spans="1:5">
      <c r="A32" s="16" t="s">
        <v>512</v>
      </c>
      <c r="B32" s="16" t="s">
        <v>504</v>
      </c>
      <c r="C32" s="9"/>
      <c r="D32" s="9"/>
      <c r="E32" s="9"/>
    </row>
    <row r="33" ht="25.7" customHeight="1" spans="1:5">
      <c r="A33" s="16" t="s">
        <v>513</v>
      </c>
      <c r="B33" s="16" t="s">
        <v>506</v>
      </c>
      <c r="C33" s="9"/>
      <c r="D33" s="9"/>
      <c r="E33" s="9"/>
    </row>
    <row r="34" ht="25.7" customHeight="1" spans="1:5">
      <c r="A34" s="18" t="s">
        <v>514</v>
      </c>
      <c r="B34" s="18" t="s">
        <v>354</v>
      </c>
      <c r="C34" s="10">
        <v>2936.604993</v>
      </c>
      <c r="D34" s="10">
        <v>3361.35</v>
      </c>
      <c r="E34" s="10">
        <v>114.463811374443</v>
      </c>
    </row>
    <row r="35" ht="25.7" customHeight="1" spans="1:5">
      <c r="A35" s="16" t="s">
        <v>515</v>
      </c>
      <c r="B35" s="16" t="s">
        <v>355</v>
      </c>
      <c r="C35" s="9">
        <v>2792.110353</v>
      </c>
      <c r="D35" s="9">
        <v>3188.63</v>
      </c>
      <c r="E35" s="9">
        <v>114.201431779871</v>
      </c>
    </row>
    <row r="36" ht="25.7" customHeight="1" spans="1:5">
      <c r="A36" s="16" t="s">
        <v>516</v>
      </c>
      <c r="B36" s="16" t="s">
        <v>356</v>
      </c>
      <c r="C36" s="9">
        <v>144.49464</v>
      </c>
      <c r="D36" s="9">
        <v>172.72</v>
      </c>
      <c r="E36" s="9">
        <v>119.533845684518</v>
      </c>
    </row>
    <row r="37" ht="25.7" customHeight="1" spans="1:5">
      <c r="A37" s="18" t="s">
        <v>517</v>
      </c>
      <c r="B37" s="18" t="s">
        <v>518</v>
      </c>
      <c r="C37" s="10"/>
      <c r="D37" s="10"/>
      <c r="E37" s="10"/>
    </row>
    <row r="38" ht="25.7" customHeight="1" spans="1:5">
      <c r="A38" s="16" t="s">
        <v>519</v>
      </c>
      <c r="B38" s="16" t="s">
        <v>520</v>
      </c>
      <c r="C38" s="9"/>
      <c r="D38" s="9"/>
      <c r="E38" s="9"/>
    </row>
    <row r="39" ht="25.7" customHeight="1" spans="1:5">
      <c r="A39" s="16" t="s">
        <v>521</v>
      </c>
      <c r="B39" s="16" t="s">
        <v>522</v>
      </c>
      <c r="C39" s="9"/>
      <c r="D39" s="9"/>
      <c r="E39" s="9"/>
    </row>
    <row r="40" ht="25.7" customHeight="1" spans="1:5">
      <c r="A40" s="18" t="s">
        <v>523</v>
      </c>
      <c r="B40" s="18" t="s">
        <v>524</v>
      </c>
      <c r="C40" s="10"/>
      <c r="D40" s="10"/>
      <c r="E40" s="10"/>
    </row>
    <row r="41" ht="25.7" customHeight="1" spans="1:5">
      <c r="A41" s="16" t="s">
        <v>525</v>
      </c>
      <c r="B41" s="16" t="s">
        <v>526</v>
      </c>
      <c r="C41" s="9"/>
      <c r="D41" s="9"/>
      <c r="E41" s="9"/>
    </row>
    <row r="42" ht="25.7" customHeight="1" spans="1:5">
      <c r="A42" s="16" t="s">
        <v>527</v>
      </c>
      <c r="B42" s="16" t="s">
        <v>528</v>
      </c>
      <c r="C42" s="9"/>
      <c r="D42" s="9"/>
      <c r="E42" s="9"/>
    </row>
    <row r="43" ht="25.7" customHeight="1" spans="1:5">
      <c r="A43" s="16" t="s">
        <v>529</v>
      </c>
      <c r="B43" s="16" t="s">
        <v>530</v>
      </c>
      <c r="C43" s="9"/>
      <c r="D43" s="9"/>
      <c r="E43" s="9"/>
    </row>
    <row r="44" ht="25.7" customHeight="1" spans="1:5">
      <c r="A44" s="18" t="s">
        <v>531</v>
      </c>
      <c r="B44" s="18" t="s">
        <v>532</v>
      </c>
      <c r="C44" s="10"/>
      <c r="D44" s="10"/>
      <c r="E44" s="10"/>
    </row>
    <row r="45" ht="25.7" customHeight="1" spans="1:5">
      <c r="A45" s="16" t="s">
        <v>533</v>
      </c>
      <c r="B45" s="16"/>
      <c r="C45" s="9"/>
      <c r="D45" s="9"/>
      <c r="E45" s="9"/>
    </row>
    <row r="46" ht="25.7" customHeight="1" spans="1:5">
      <c r="A46" s="18" t="s">
        <v>534</v>
      </c>
      <c r="B46" s="18" t="s">
        <v>357</v>
      </c>
      <c r="C46" s="10">
        <v>14.4657</v>
      </c>
      <c r="D46" s="10">
        <v>48.53</v>
      </c>
      <c r="E46" s="10">
        <v>335.483246576384</v>
      </c>
    </row>
    <row r="47" ht="25.7" customHeight="1" spans="1:5">
      <c r="A47" s="16" t="s">
        <v>535</v>
      </c>
      <c r="B47" s="16" t="s">
        <v>358</v>
      </c>
      <c r="C47" s="9">
        <v>14.2032</v>
      </c>
      <c r="D47" s="9">
        <v>47.67</v>
      </c>
      <c r="E47" s="9">
        <v>335.628590740115</v>
      </c>
    </row>
    <row r="48" ht="25.7" customHeight="1" spans="1:5">
      <c r="A48" s="16" t="s">
        <v>536</v>
      </c>
      <c r="B48" s="16" t="s">
        <v>537</v>
      </c>
      <c r="C48" s="9"/>
      <c r="D48" s="9"/>
      <c r="E48" s="9"/>
    </row>
    <row r="49" ht="25.7" customHeight="1" spans="1:5">
      <c r="A49" s="16" t="s">
        <v>538</v>
      </c>
      <c r="B49" s="16" t="s">
        <v>539</v>
      </c>
      <c r="C49" s="9"/>
      <c r="D49" s="9"/>
      <c r="E49" s="9"/>
    </row>
    <row r="50" ht="25.7" customHeight="1" spans="1:5">
      <c r="A50" s="16" t="s">
        <v>540</v>
      </c>
      <c r="B50" s="16" t="s">
        <v>541</v>
      </c>
      <c r="C50" s="9"/>
      <c r="D50" s="9"/>
      <c r="E50" s="9"/>
    </row>
    <row r="51" ht="25.7" customHeight="1" spans="1:5">
      <c r="A51" s="16" t="s">
        <v>542</v>
      </c>
      <c r="B51" s="16" t="s">
        <v>359</v>
      </c>
      <c r="C51" s="9">
        <v>0.2625</v>
      </c>
      <c r="D51" s="9">
        <v>0.86</v>
      </c>
      <c r="E51" s="9">
        <v>327.619047619048</v>
      </c>
    </row>
    <row r="52" ht="25.7" customHeight="1" spans="1:5">
      <c r="A52" s="18" t="s">
        <v>543</v>
      </c>
      <c r="B52" s="18" t="s">
        <v>544</v>
      </c>
      <c r="C52" s="10"/>
      <c r="D52" s="10"/>
      <c r="E52" s="10"/>
    </row>
    <row r="53" ht="25.7" customHeight="1" spans="1:5">
      <c r="A53" s="16" t="s">
        <v>545</v>
      </c>
      <c r="B53" s="16" t="s">
        <v>546</v>
      </c>
      <c r="C53" s="9"/>
      <c r="D53" s="9"/>
      <c r="E53" s="9"/>
    </row>
    <row r="54" ht="25.7" customHeight="1" spans="1:5">
      <c r="A54" s="18" t="s">
        <v>547</v>
      </c>
      <c r="B54" s="18" t="s">
        <v>548</v>
      </c>
      <c r="C54" s="10"/>
      <c r="D54" s="10"/>
      <c r="E54" s="10"/>
    </row>
    <row r="55" ht="25.7" customHeight="1" spans="1:5">
      <c r="A55" s="16" t="s">
        <v>549</v>
      </c>
      <c r="B55" s="16" t="s">
        <v>550</v>
      </c>
      <c r="C55" s="9"/>
      <c r="D55" s="9"/>
      <c r="E55" s="9"/>
    </row>
    <row r="56" ht="25.7" customHeight="1" spans="1:5">
      <c r="A56" s="18" t="s">
        <v>551</v>
      </c>
      <c r="B56" s="18" t="s">
        <v>552</v>
      </c>
      <c r="C56" s="10"/>
      <c r="D56" s="10"/>
      <c r="E56" s="10"/>
    </row>
    <row r="57" ht="25.7" customHeight="1" spans="1:5">
      <c r="A57" s="16" t="s">
        <v>553</v>
      </c>
      <c r="B57" s="16" t="s">
        <v>554</v>
      </c>
      <c r="C57" s="9"/>
      <c r="D57" s="9"/>
      <c r="E57" s="9"/>
    </row>
    <row r="58" ht="25.7" customHeight="1" spans="1:5">
      <c r="A58" s="16" t="s">
        <v>555</v>
      </c>
      <c r="B58" s="16" t="s">
        <v>552</v>
      </c>
      <c r="C58" s="9"/>
      <c r="D58" s="9"/>
      <c r="E58" s="9"/>
    </row>
    <row r="59" ht="25.7" customHeight="1" spans="1:5">
      <c r="A59" s="8"/>
      <c r="B59" s="7" t="s">
        <v>360</v>
      </c>
      <c r="C59" s="10">
        <v>5711.263652</v>
      </c>
      <c r="D59" s="10">
        <v>6456.73</v>
      </c>
      <c r="E59" s="9">
        <v>113.052564080787</v>
      </c>
    </row>
  </sheetData>
  <mergeCells count="1">
    <mergeCell ref="B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D5" sqref="D5:D7"/>
    </sheetView>
  </sheetViews>
  <sheetFormatPr defaultColWidth="10" defaultRowHeight="13.5" outlineLevelRow="6" outlineLevelCol="3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ht="39.95" customHeight="1" spans="1:4">
      <c r="A1" s="4" t="s">
        <v>19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361</v>
      </c>
      <c r="B3" s="7" t="s">
        <v>32</v>
      </c>
      <c r="C3" s="7" t="s">
        <v>444</v>
      </c>
      <c r="D3" s="7" t="s">
        <v>445</v>
      </c>
    </row>
    <row r="4" ht="25.7" customHeight="1" spans="1:4">
      <c r="A4" s="8" t="s">
        <v>362</v>
      </c>
      <c r="B4" s="8"/>
      <c r="C4" s="8"/>
      <c r="D4" s="8"/>
    </row>
    <row r="5" ht="25.7" customHeight="1" spans="1:4">
      <c r="A5" s="8" t="s">
        <v>363</v>
      </c>
      <c r="B5" s="8">
        <v>2262.68</v>
      </c>
      <c r="C5" s="8">
        <v>852.4</v>
      </c>
      <c r="D5" s="17">
        <f>C5/B5</f>
        <v>0.376721410009369</v>
      </c>
    </row>
    <row r="6" ht="25.7" customHeight="1" spans="1:4">
      <c r="A6" s="8"/>
      <c r="B6" s="8"/>
      <c r="C6" s="8"/>
      <c r="D6" s="17"/>
    </row>
    <row r="7" ht="25.7" customHeight="1" spans="1:4">
      <c r="A7" s="7" t="s">
        <v>364</v>
      </c>
      <c r="B7" s="8">
        <v>2262.68</v>
      </c>
      <c r="C7" s="8">
        <v>852.4</v>
      </c>
      <c r="D7" s="17">
        <f>C7/B7</f>
        <v>0.376721410009369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pane ySplit="3" topLeftCell="A4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0" customWidth="1"/>
    <col min="2" max="3" width="21.5" customWidth="1"/>
    <col min="4" max="4" width="17.5" customWidth="1"/>
    <col min="5" max="6" width="9.75" customWidth="1"/>
  </cols>
  <sheetData>
    <row r="1" ht="39.95" customHeight="1" spans="1:4">
      <c r="A1" s="4" t="s">
        <v>20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74</v>
      </c>
      <c r="B3" s="7" t="s">
        <v>32</v>
      </c>
      <c r="C3" s="7" t="s">
        <v>444</v>
      </c>
      <c r="D3" s="7" t="s">
        <v>445</v>
      </c>
    </row>
    <row r="4" ht="25.7" customHeight="1" spans="1:4">
      <c r="A4" s="16" t="s">
        <v>50</v>
      </c>
      <c r="B4" s="9">
        <v>5.34</v>
      </c>
      <c r="C4" s="9">
        <v>0</v>
      </c>
      <c r="D4" s="9"/>
    </row>
    <row r="5" ht="25.7" customHeight="1" spans="1:4">
      <c r="A5" s="16" t="s">
        <v>366</v>
      </c>
      <c r="B5" s="9">
        <v>5.34</v>
      </c>
      <c r="C5" s="9">
        <v>0</v>
      </c>
      <c r="D5" s="9">
        <v>0</v>
      </c>
    </row>
    <row r="6" ht="25.7" customHeight="1" spans="1:4">
      <c r="A6" s="16" t="s">
        <v>367</v>
      </c>
      <c r="B6" s="9">
        <v>5.34</v>
      </c>
      <c r="C6" s="9"/>
      <c r="D6" s="9">
        <v>0</v>
      </c>
    </row>
    <row r="7" ht="25.7" customHeight="1" spans="1:4">
      <c r="A7" s="16" t="s">
        <v>54</v>
      </c>
      <c r="B7" s="9">
        <v>2227.34242</v>
      </c>
      <c r="C7" s="9">
        <v>852.4</v>
      </c>
      <c r="D7" s="9">
        <v>38.2698229219735</v>
      </c>
    </row>
    <row r="8" ht="25.7" customHeight="1" spans="1:4">
      <c r="A8" s="16" t="s">
        <v>368</v>
      </c>
      <c r="B8" s="9">
        <v>2227.34242</v>
      </c>
      <c r="C8" s="9">
        <v>852.4</v>
      </c>
      <c r="D8" s="9">
        <v>38.2698229219735</v>
      </c>
    </row>
    <row r="9" ht="25.7" customHeight="1" spans="1:4">
      <c r="A9" s="16" t="s">
        <v>369</v>
      </c>
      <c r="B9" s="9">
        <v>314.7009</v>
      </c>
      <c r="C9" s="9">
        <v>300.08</v>
      </c>
      <c r="D9" s="9">
        <v>95.3540329881484</v>
      </c>
    </row>
    <row r="10" ht="25.7" customHeight="1" spans="1:4">
      <c r="A10" s="16" t="s">
        <v>370</v>
      </c>
      <c r="B10" s="9">
        <v>0</v>
      </c>
      <c r="C10" s="9"/>
      <c r="D10" s="9">
        <v>0</v>
      </c>
    </row>
    <row r="11" ht="25.7" customHeight="1" spans="1:4">
      <c r="A11" s="16" t="s">
        <v>371</v>
      </c>
      <c r="B11" s="9">
        <v>1800</v>
      </c>
      <c r="C11" s="9"/>
      <c r="D11" s="9">
        <v>0</v>
      </c>
    </row>
    <row r="12" ht="25.7" customHeight="1" spans="1:4">
      <c r="A12" s="16" t="s">
        <v>372</v>
      </c>
      <c r="B12" s="9">
        <v>112.64152</v>
      </c>
      <c r="C12" s="9">
        <v>552.32</v>
      </c>
      <c r="D12" s="9">
        <v>490.334292363952</v>
      </c>
    </row>
    <row r="13" ht="25.7" customHeight="1" spans="1:4">
      <c r="A13" s="16" t="s">
        <v>67</v>
      </c>
      <c r="B13" s="9">
        <v>30</v>
      </c>
      <c r="C13" s="9">
        <v>0</v>
      </c>
      <c r="D13" s="9"/>
    </row>
    <row r="14" ht="25.7" customHeight="1" spans="1:4">
      <c r="A14" s="16" t="s">
        <v>373</v>
      </c>
      <c r="B14" s="9">
        <v>30</v>
      </c>
      <c r="C14" s="9">
        <v>0</v>
      </c>
      <c r="D14" s="9">
        <v>0</v>
      </c>
    </row>
    <row r="15" ht="25.7" customHeight="1" spans="1:4">
      <c r="A15" s="16" t="s">
        <v>374</v>
      </c>
      <c r="B15" s="9">
        <v>30</v>
      </c>
      <c r="C15" s="9"/>
      <c r="D15" s="9">
        <v>0</v>
      </c>
    </row>
    <row r="16" ht="25.7" customHeight="1" spans="1:4">
      <c r="A16" s="7" t="s">
        <v>375</v>
      </c>
      <c r="B16" s="10">
        <v>2262.68242</v>
      </c>
      <c r="C16" s="10">
        <v>852.4</v>
      </c>
      <c r="D16" s="9">
        <v>37.672100709564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10" defaultRowHeight="13.5" outlineLevelCol="3"/>
  <cols>
    <col min="1" max="1" width="24.625" customWidth="1"/>
    <col min="2" max="4" width="21" customWidth="1"/>
    <col min="5" max="5" width="9.75" customWidth="1"/>
  </cols>
  <sheetData>
    <row r="1" ht="39.95" customHeight="1" spans="1:4">
      <c r="A1" s="4" t="s">
        <v>21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376</v>
      </c>
      <c r="B3" s="7" t="s">
        <v>32</v>
      </c>
      <c r="C3" s="7" t="s">
        <v>444</v>
      </c>
      <c r="D3" s="7" t="s">
        <v>445</v>
      </c>
    </row>
    <row r="4" ht="25.7" customHeight="1" spans="1:4">
      <c r="A4" s="15" t="s">
        <v>378</v>
      </c>
      <c r="B4" s="8"/>
      <c r="C4" s="8"/>
      <c r="D4" s="8"/>
    </row>
    <row r="5" ht="25.7" customHeight="1" spans="1:4">
      <c r="A5" s="15" t="s">
        <v>379</v>
      </c>
      <c r="B5" s="8"/>
      <c r="C5" s="8"/>
      <c r="D5" s="8"/>
    </row>
    <row r="6" ht="25.7" customHeight="1" spans="1:4">
      <c r="A6" s="8" t="s">
        <v>380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15" t="s">
        <v>381</v>
      </c>
      <c r="B8" s="8"/>
      <c r="C8" s="8"/>
      <c r="D8" s="8"/>
    </row>
    <row r="9" ht="25.7" customHeight="1" spans="1:4">
      <c r="A9" s="15" t="s">
        <v>382</v>
      </c>
      <c r="B9" s="8"/>
      <c r="C9" s="8"/>
      <c r="D9" s="8"/>
    </row>
    <row r="10" ht="25.7" customHeight="1" spans="1:4">
      <c r="A10" s="5"/>
      <c r="B10" s="5"/>
      <c r="C10" s="5"/>
      <c r="D10" s="5"/>
    </row>
    <row r="11" ht="25.7" customHeight="1" spans="1:4">
      <c r="A11" s="5" t="s">
        <v>365</v>
      </c>
      <c r="B11" s="5"/>
      <c r="C11" s="5"/>
      <c r="D11" s="5"/>
    </row>
    <row r="12" ht="25.7" customHeight="1" spans="1:4">
      <c r="A12" s="5" t="s">
        <v>383</v>
      </c>
      <c r="B12" s="5"/>
      <c r="C12" s="5"/>
      <c r="D12" s="5"/>
    </row>
  </sheetData>
  <mergeCells count="3">
    <mergeCell ref="A1:D1"/>
    <mergeCell ref="A11:D11"/>
    <mergeCell ref="A12:D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5" customWidth="1"/>
    <col min="2" max="4" width="21" customWidth="1"/>
    <col min="5" max="5" width="9.75" customWidth="1"/>
  </cols>
  <sheetData>
    <row r="1" ht="39.95" customHeight="1" spans="1:4">
      <c r="A1" s="4" t="s">
        <v>22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376</v>
      </c>
      <c r="B3" s="7" t="s">
        <v>32</v>
      </c>
      <c r="C3" s="7" t="s">
        <v>444</v>
      </c>
      <c r="D3" s="7" t="s">
        <v>445</v>
      </c>
    </row>
    <row r="4" ht="25.7" customHeight="1" spans="1:4">
      <c r="A4" s="15" t="s">
        <v>384</v>
      </c>
      <c r="B4" s="8"/>
      <c r="C4" s="8"/>
      <c r="D4" s="8"/>
    </row>
    <row r="5" ht="25.7" customHeight="1" spans="1:4">
      <c r="A5" s="15" t="s">
        <v>385</v>
      </c>
      <c r="B5" s="8"/>
      <c r="C5" s="8"/>
      <c r="D5" s="8"/>
    </row>
    <row r="6" ht="25.7" customHeight="1" spans="1:4">
      <c r="A6" s="8" t="s">
        <v>386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8"/>
      <c r="B8" s="8"/>
      <c r="C8" s="8"/>
      <c r="D8" s="8"/>
    </row>
    <row r="9" ht="25.7" customHeight="1" spans="1:4">
      <c r="A9" s="15" t="s">
        <v>375</v>
      </c>
      <c r="B9" s="8"/>
      <c r="C9" s="8"/>
      <c r="D9" s="8"/>
    </row>
    <row r="10" ht="25.7" customHeight="1" spans="1:4">
      <c r="A10" s="15" t="s">
        <v>387</v>
      </c>
      <c r="B10" s="8"/>
      <c r="C10" s="8"/>
      <c r="D10" s="8"/>
    </row>
    <row r="11" ht="25.7" customHeight="1" spans="1:4">
      <c r="A11" s="15" t="s">
        <v>388</v>
      </c>
      <c r="B11" s="8"/>
      <c r="C11" s="8"/>
      <c r="D11" s="8"/>
    </row>
    <row r="12" ht="25.7" customHeight="1" spans="1:4">
      <c r="A12" s="5"/>
      <c r="B12" s="5"/>
      <c r="C12" s="5"/>
      <c r="D12" s="5"/>
    </row>
    <row r="13" ht="25.7" customHeight="1" spans="1:4">
      <c r="A13" s="5" t="s">
        <v>389</v>
      </c>
      <c r="B13" s="5"/>
      <c r="C13" s="5"/>
      <c r="D13" s="5"/>
    </row>
  </sheetData>
  <mergeCells count="2">
    <mergeCell ref="A1:D1"/>
    <mergeCell ref="A13:D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ht="39.95" customHeight="1" spans="1:4">
      <c r="A1" s="4" t="s">
        <v>23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390</v>
      </c>
      <c r="B3" s="7" t="s">
        <v>32</v>
      </c>
      <c r="C3" s="7" t="s">
        <v>444</v>
      </c>
      <c r="D3" s="7" t="s">
        <v>445</v>
      </c>
    </row>
    <row r="4" ht="25.7" customHeight="1" spans="1:4">
      <c r="A4" s="8" t="s">
        <v>391</v>
      </c>
      <c r="B4" s="8"/>
      <c r="C4" s="8"/>
      <c r="D4" s="8"/>
    </row>
    <row r="5" ht="25.7" customHeight="1" spans="1:4">
      <c r="A5" s="8" t="s">
        <v>392</v>
      </c>
      <c r="B5" s="8"/>
      <c r="C5" s="8"/>
      <c r="D5" s="8"/>
    </row>
    <row r="6" ht="25.7" customHeight="1" spans="1:4">
      <c r="A6" s="8" t="s">
        <v>556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394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R7" sqref="R7"/>
    </sheetView>
  </sheetViews>
  <sheetFormatPr defaultColWidth="10" defaultRowHeight="13.5" outlineLevelRow="7" outlineLevelCol="3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ht="39.95" customHeight="1" spans="1:4">
      <c r="A1" s="4" t="s">
        <v>24</v>
      </c>
      <c r="B1" s="4"/>
      <c r="C1" s="4"/>
      <c r="D1" s="4"/>
    </row>
    <row r="2" ht="22.7" customHeight="1" spans="1:4">
      <c r="A2" s="5"/>
      <c r="B2" s="5"/>
      <c r="C2" s="5"/>
      <c r="D2" s="14" t="s">
        <v>38</v>
      </c>
    </row>
    <row r="3" ht="34.15" customHeight="1" spans="1:4">
      <c r="A3" s="7" t="s">
        <v>390</v>
      </c>
      <c r="B3" s="7" t="s">
        <v>32</v>
      </c>
      <c r="C3" s="7" t="s">
        <v>444</v>
      </c>
      <c r="D3" s="7" t="s">
        <v>445</v>
      </c>
    </row>
    <row r="4" ht="25.7" customHeight="1" spans="1:4">
      <c r="A4" s="8" t="s">
        <v>395</v>
      </c>
      <c r="B4" s="8"/>
      <c r="C4" s="8"/>
      <c r="D4" s="8"/>
    </row>
    <row r="5" ht="25.7" customHeight="1" spans="1:4">
      <c r="A5" s="8" t="s">
        <v>396</v>
      </c>
      <c r="B5" s="8"/>
      <c r="C5" s="8"/>
      <c r="D5" s="8"/>
    </row>
    <row r="6" ht="25.7" customHeight="1" spans="1:4">
      <c r="A6" s="8" t="s">
        <v>397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394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opLeftCell="A16" workbookViewId="0">
      <selection activeCell="I26" sqref="I26"/>
    </sheetView>
  </sheetViews>
  <sheetFormatPr defaultColWidth="10" defaultRowHeight="13.5" outlineLevelCol="4"/>
  <cols>
    <col min="1" max="1" width="7.125" customWidth="1"/>
    <col min="2" max="2" width="21" customWidth="1"/>
    <col min="3" max="4" width="15.875" customWidth="1"/>
    <col min="5" max="5" width="19" customWidth="1"/>
    <col min="6" max="6" width="9.75" customWidth="1"/>
  </cols>
  <sheetData>
    <row r="1" ht="39.95" customHeight="1" spans="1:5">
      <c r="A1" s="4" t="s">
        <v>557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399</v>
      </c>
      <c r="B3" s="7" t="s">
        <v>400</v>
      </c>
      <c r="C3" s="7" t="s">
        <v>32</v>
      </c>
      <c r="D3" s="7" t="s">
        <v>444</v>
      </c>
      <c r="E3" s="7" t="s">
        <v>445</v>
      </c>
    </row>
    <row r="4" ht="27.75" customHeight="1" spans="1:5">
      <c r="A4" s="8">
        <v>1</v>
      </c>
      <c r="B4" s="11" t="s">
        <v>401</v>
      </c>
      <c r="C4" s="11">
        <v>18.47</v>
      </c>
      <c r="D4" s="8">
        <v>45</v>
      </c>
      <c r="E4" s="12">
        <f>D4/C4</f>
        <v>2.43638332430969</v>
      </c>
    </row>
    <row r="5" ht="27.75" customHeight="1" spans="1:5">
      <c r="A5" s="8">
        <v>2</v>
      </c>
      <c r="B5" s="11" t="s">
        <v>402</v>
      </c>
      <c r="C5" s="11">
        <v>56.89</v>
      </c>
      <c r="D5" s="8">
        <v>50</v>
      </c>
      <c r="E5" s="12">
        <f t="shared" ref="E5:E24" si="0">D5/C5</f>
        <v>0.878889084197574</v>
      </c>
    </row>
    <row r="6" ht="27.75" customHeight="1" spans="1:5">
      <c r="A6" s="8">
        <v>3</v>
      </c>
      <c r="B6" s="11" t="s">
        <v>403</v>
      </c>
      <c r="C6" s="11">
        <v>29.64</v>
      </c>
      <c r="D6" s="8">
        <v>45</v>
      </c>
      <c r="E6" s="12">
        <f t="shared" si="0"/>
        <v>1.51821862348178</v>
      </c>
    </row>
    <row r="7" ht="27.75" customHeight="1" spans="1:5">
      <c r="A7" s="8">
        <v>4</v>
      </c>
      <c r="B7" s="11" t="s">
        <v>404</v>
      </c>
      <c r="C7" s="11">
        <v>30.75</v>
      </c>
      <c r="D7" s="8">
        <v>45</v>
      </c>
      <c r="E7" s="12">
        <f t="shared" si="0"/>
        <v>1.46341463414634</v>
      </c>
    </row>
    <row r="8" ht="27.75" customHeight="1" spans="1:5">
      <c r="A8" s="8">
        <v>5</v>
      </c>
      <c r="B8" s="11" t="s">
        <v>405</v>
      </c>
      <c r="C8" s="11">
        <v>26.31</v>
      </c>
      <c r="D8" s="8">
        <v>45</v>
      </c>
      <c r="E8" s="12">
        <f t="shared" si="0"/>
        <v>1.71037628278221</v>
      </c>
    </row>
    <row r="9" ht="27.75" customHeight="1" spans="1:5">
      <c r="A9" s="8">
        <v>6</v>
      </c>
      <c r="B9" s="11" t="s">
        <v>406</v>
      </c>
      <c r="C9" s="11">
        <v>22.73</v>
      </c>
      <c r="D9" s="8">
        <v>45</v>
      </c>
      <c r="E9" s="12">
        <f t="shared" si="0"/>
        <v>1.97976242850858</v>
      </c>
    </row>
    <row r="10" ht="27.75" customHeight="1" spans="1:5">
      <c r="A10" s="8">
        <v>7</v>
      </c>
      <c r="B10" s="11" t="s">
        <v>407</v>
      </c>
      <c r="C10" s="11">
        <v>29.06</v>
      </c>
      <c r="D10" s="8">
        <v>45</v>
      </c>
      <c r="E10" s="12">
        <f t="shared" si="0"/>
        <v>1.54852030282175</v>
      </c>
    </row>
    <row r="11" ht="27.75" customHeight="1" spans="1:5">
      <c r="A11" s="8">
        <v>8</v>
      </c>
      <c r="B11" s="11" t="s">
        <v>408</v>
      </c>
      <c r="C11" s="11">
        <v>50.52</v>
      </c>
      <c r="D11" s="8">
        <v>45</v>
      </c>
      <c r="E11" s="12">
        <f t="shared" si="0"/>
        <v>0.890736342042755</v>
      </c>
    </row>
    <row r="12" ht="27.75" customHeight="1" spans="1:5">
      <c r="A12" s="8">
        <v>9</v>
      </c>
      <c r="B12" s="11" t="s">
        <v>409</v>
      </c>
      <c r="C12" s="11">
        <v>55.85</v>
      </c>
      <c r="D12" s="8">
        <v>45</v>
      </c>
      <c r="E12" s="12">
        <f t="shared" si="0"/>
        <v>0.805729632945389</v>
      </c>
    </row>
    <row r="13" ht="27.75" customHeight="1" spans="1:5">
      <c r="A13" s="8">
        <v>10</v>
      </c>
      <c r="B13" s="11" t="s">
        <v>410</v>
      </c>
      <c r="C13" s="11">
        <v>29.53</v>
      </c>
      <c r="D13" s="8">
        <v>45</v>
      </c>
      <c r="E13" s="12">
        <f t="shared" si="0"/>
        <v>1.52387402641382</v>
      </c>
    </row>
    <row r="14" ht="27.75" customHeight="1" spans="1:5">
      <c r="A14" s="8">
        <v>11</v>
      </c>
      <c r="B14" s="11" t="s">
        <v>411</v>
      </c>
      <c r="C14" s="11">
        <v>26.09</v>
      </c>
      <c r="D14" s="8">
        <v>45</v>
      </c>
      <c r="E14" s="12">
        <f t="shared" si="0"/>
        <v>1.72479877347643</v>
      </c>
    </row>
    <row r="15" ht="27.75" customHeight="1" spans="1:5">
      <c r="A15" s="8">
        <v>12</v>
      </c>
      <c r="B15" s="11" t="s">
        <v>412</v>
      </c>
      <c r="C15" s="11">
        <v>33.64</v>
      </c>
      <c r="D15" s="8">
        <v>45</v>
      </c>
      <c r="E15" s="12">
        <f t="shared" si="0"/>
        <v>1.33769322235434</v>
      </c>
    </row>
    <row r="16" ht="27.75" customHeight="1" spans="1:5">
      <c r="A16" s="8">
        <v>13</v>
      </c>
      <c r="B16" s="11" t="s">
        <v>413</v>
      </c>
      <c r="C16" s="11">
        <v>29.21</v>
      </c>
      <c r="D16" s="8">
        <v>45</v>
      </c>
      <c r="E16" s="12">
        <f t="shared" si="0"/>
        <v>1.5405682985279</v>
      </c>
    </row>
    <row r="17" ht="27.75" customHeight="1" spans="1:5">
      <c r="A17" s="8">
        <v>14</v>
      </c>
      <c r="B17" s="11" t="s">
        <v>414</v>
      </c>
      <c r="C17" s="11">
        <v>31.75</v>
      </c>
      <c r="D17" s="8">
        <v>45</v>
      </c>
      <c r="E17" s="12">
        <f t="shared" si="0"/>
        <v>1.41732283464567</v>
      </c>
    </row>
    <row r="18" ht="27.75" customHeight="1" spans="1:5">
      <c r="A18" s="8">
        <v>15</v>
      </c>
      <c r="B18" s="11" t="s">
        <v>415</v>
      </c>
      <c r="C18" s="11">
        <v>42.15</v>
      </c>
      <c r="D18" s="8">
        <v>45</v>
      </c>
      <c r="E18" s="12">
        <f t="shared" si="0"/>
        <v>1.06761565836299</v>
      </c>
    </row>
    <row r="19" ht="27.75" customHeight="1" spans="1:5">
      <c r="A19" s="8">
        <v>16</v>
      </c>
      <c r="B19" s="11" t="s">
        <v>416</v>
      </c>
      <c r="C19" s="11">
        <v>33.85</v>
      </c>
      <c r="D19" s="8">
        <v>45</v>
      </c>
      <c r="E19" s="12">
        <f t="shared" si="0"/>
        <v>1.32939438700148</v>
      </c>
    </row>
    <row r="20" ht="27.75" customHeight="1" spans="1:5">
      <c r="A20" s="8">
        <v>17</v>
      </c>
      <c r="B20" s="11" t="s">
        <v>417</v>
      </c>
      <c r="C20" s="11">
        <v>36.01</v>
      </c>
      <c r="D20" s="8">
        <v>45</v>
      </c>
      <c r="E20" s="12">
        <f t="shared" si="0"/>
        <v>1.24965287420161</v>
      </c>
    </row>
    <row r="21" ht="27.75" customHeight="1" spans="1:5">
      <c r="A21" s="8">
        <v>18</v>
      </c>
      <c r="B21" s="11" t="s">
        <v>418</v>
      </c>
      <c r="C21" s="11">
        <v>39.22</v>
      </c>
      <c r="D21" s="8">
        <v>45</v>
      </c>
      <c r="E21" s="12">
        <f t="shared" si="0"/>
        <v>1.14737378888322</v>
      </c>
    </row>
    <row r="22" ht="27.75" customHeight="1" spans="1:5">
      <c r="A22" s="8">
        <v>19</v>
      </c>
      <c r="B22" s="11" t="s">
        <v>419</v>
      </c>
      <c r="C22" s="11">
        <v>42.55</v>
      </c>
      <c r="D22" s="8">
        <v>45</v>
      </c>
      <c r="E22" s="12">
        <f t="shared" si="0"/>
        <v>1.05757931844888</v>
      </c>
    </row>
    <row r="23" ht="27.75" customHeight="1" spans="1:5">
      <c r="A23" s="8">
        <v>20</v>
      </c>
      <c r="B23" s="11" t="s">
        <v>420</v>
      </c>
      <c r="C23" s="11">
        <v>29.64</v>
      </c>
      <c r="D23" s="8">
        <v>45</v>
      </c>
      <c r="E23" s="12">
        <f t="shared" si="0"/>
        <v>1.51821862348178</v>
      </c>
    </row>
    <row r="24" ht="27.75" customHeight="1" spans="1:5">
      <c r="A24" s="8">
        <v>21</v>
      </c>
      <c r="B24" s="11" t="s">
        <v>421</v>
      </c>
      <c r="C24" s="11">
        <v>56.14</v>
      </c>
      <c r="D24" s="8">
        <v>45</v>
      </c>
      <c r="E24" s="12">
        <f t="shared" si="0"/>
        <v>0.801567509796936</v>
      </c>
    </row>
    <row r="25" ht="27.75" customHeight="1" spans="1:5">
      <c r="A25" s="8"/>
      <c r="B25" s="8"/>
      <c r="C25" s="8"/>
      <c r="D25" s="8"/>
      <c r="E25" s="8"/>
    </row>
    <row r="26" ht="27.75" customHeight="1" spans="1:5">
      <c r="A26" s="8"/>
      <c r="B26" s="11" t="s">
        <v>422</v>
      </c>
      <c r="C26" s="11">
        <f>SUM(C4:C25)</f>
        <v>750</v>
      </c>
      <c r="D26" s="8">
        <f>SUM(D4:D25)</f>
        <v>950</v>
      </c>
      <c r="E26" s="13">
        <f>D26/C26</f>
        <v>1.26666666666667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G13" sqref="G13"/>
    </sheetView>
  </sheetViews>
  <sheetFormatPr defaultColWidth="10" defaultRowHeight="13.5" outlineLevelCol="3"/>
  <cols>
    <col min="1" max="4" width="24.625" customWidth="1"/>
    <col min="5" max="5" width="9.75" customWidth="1"/>
  </cols>
  <sheetData>
    <row r="1" ht="39.95" customHeight="1" spans="1:4">
      <c r="A1" s="4" t="s">
        <v>26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423</v>
      </c>
      <c r="B3" s="7" t="s">
        <v>32</v>
      </c>
      <c r="C3" s="7" t="s">
        <v>444</v>
      </c>
      <c r="D3" s="7" t="s">
        <v>445</v>
      </c>
    </row>
    <row r="4" ht="25.7" customHeight="1" spans="1:4">
      <c r="A4" s="8" t="s">
        <v>425</v>
      </c>
      <c r="B4" s="9">
        <v>0</v>
      </c>
      <c r="C4" s="9">
        <v>12</v>
      </c>
      <c r="D4" s="9"/>
    </row>
    <row r="5" ht="25.7" customHeight="1" spans="1:4">
      <c r="A5" s="8" t="s">
        <v>350</v>
      </c>
      <c r="B5" s="9">
        <v>12.7861</v>
      </c>
      <c r="C5" s="9">
        <v>13.7</v>
      </c>
      <c r="D5" s="9">
        <v>107.147605602959</v>
      </c>
    </row>
    <row r="6" ht="25.7" customHeight="1" spans="1:4">
      <c r="A6" s="8" t="s">
        <v>426</v>
      </c>
      <c r="B6" s="9">
        <v>12.922963</v>
      </c>
      <c r="C6" s="9">
        <v>20</v>
      </c>
      <c r="D6" s="9">
        <v>154.763269073818</v>
      </c>
    </row>
    <row r="7" ht="25.7" customHeight="1" spans="1:4">
      <c r="A7" s="8" t="s">
        <v>427</v>
      </c>
      <c r="B7" s="9">
        <v>0</v>
      </c>
      <c r="C7" s="9">
        <v>0</v>
      </c>
      <c r="D7" s="9"/>
    </row>
    <row r="8" ht="25.7" customHeight="1" spans="1:4">
      <c r="A8" s="8" t="s">
        <v>558</v>
      </c>
      <c r="B8" s="9">
        <v>12.922963</v>
      </c>
      <c r="C8" s="9">
        <v>20</v>
      </c>
      <c r="D8" s="9">
        <v>154.763269073818</v>
      </c>
    </row>
    <row r="9" ht="25.7" customHeight="1" spans="1:4">
      <c r="A9" s="8"/>
      <c r="B9" s="9"/>
      <c r="C9" s="9"/>
      <c r="D9" s="9"/>
    </row>
    <row r="10" ht="25.7" customHeight="1" spans="1:4">
      <c r="A10" s="7" t="s">
        <v>340</v>
      </c>
      <c r="B10" s="10">
        <v>25.709063</v>
      </c>
      <c r="C10" s="10">
        <v>45.7</v>
      </c>
      <c r="D10" s="9">
        <v>177.758325925764</v>
      </c>
    </row>
    <row r="11" ht="25.7" customHeight="1" spans="1:4">
      <c r="A11" s="5" t="s">
        <v>559</v>
      </c>
      <c r="B11" s="5"/>
      <c r="C11" s="5"/>
      <c r="D11" s="5"/>
    </row>
  </sheetData>
  <mergeCells count="2">
    <mergeCell ref="A1:D1"/>
    <mergeCell ref="A11:D1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14"/>
  <sheetViews>
    <sheetView topLeftCell="A10" workbookViewId="0">
      <selection activeCell="A18" sqref="A18"/>
    </sheetView>
  </sheetViews>
  <sheetFormatPr defaultColWidth="10" defaultRowHeight="13.5"/>
  <cols>
    <col min="1" max="1" width="128.25" customWidth="1"/>
    <col min="2" max="2" width="9.75" customWidth="1"/>
  </cols>
  <sheetData>
    <row r="1" ht="51.2" customHeight="1" spans="1:1">
      <c r="A1" s="1" t="s">
        <v>560</v>
      </c>
    </row>
    <row r="2" ht="25.7" customHeight="1" spans="1:1">
      <c r="A2" s="2" t="s">
        <v>561</v>
      </c>
    </row>
    <row r="3" ht="34.15" customHeight="1" spans="1:1">
      <c r="A3" s="3" t="s">
        <v>562</v>
      </c>
    </row>
    <row r="4" ht="25.7" customHeight="1" spans="1:1">
      <c r="A4" s="2" t="s">
        <v>563</v>
      </c>
    </row>
    <row r="5" ht="42.75" customHeight="1" spans="1:1">
      <c r="A5" s="3" t="s">
        <v>564</v>
      </c>
    </row>
    <row r="6" ht="25.7" customHeight="1" spans="1:1">
      <c r="A6" s="2" t="s">
        <v>565</v>
      </c>
    </row>
    <row r="7" ht="82.7" customHeight="1" spans="1:1">
      <c r="A7" s="3" t="s">
        <v>566</v>
      </c>
    </row>
    <row r="8" ht="25.7" customHeight="1" spans="1:1">
      <c r="A8" s="2" t="s">
        <v>567</v>
      </c>
    </row>
    <row r="9" ht="76.9" customHeight="1" spans="1:1">
      <c r="A9" s="3" t="s">
        <v>568</v>
      </c>
    </row>
    <row r="10" ht="85.5" customHeight="1" spans="1:1">
      <c r="A10" s="3" t="s">
        <v>569</v>
      </c>
    </row>
    <row r="11" ht="88.35" customHeight="1" spans="1:1">
      <c r="A11" s="3" t="s">
        <v>570</v>
      </c>
    </row>
    <row r="12" ht="96.95" customHeight="1" spans="1:1">
      <c r="A12" s="3" t="s">
        <v>571</v>
      </c>
    </row>
    <row r="13" ht="25.7" customHeight="1" spans="1:1">
      <c r="A13" s="2" t="s">
        <v>442</v>
      </c>
    </row>
    <row r="14" ht="28.5" customHeight="1" spans="1:1">
      <c r="A14" s="3" t="s">
        <v>572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2023-01-10T06:01:00Z</dcterms:created>
  <cp:lastPrinted>2023-01-14T07:18:00Z</cp:lastPrinted>
  <dcterms:modified xsi:type="dcterms:W3CDTF">2023-02-08T02:11:46Z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1F301175C8F54DEE92ACC442D0F5EC79</vt:lpwstr>
  </property>
  <property fmtid="{D5CDD505-2E9C-101B-9397-08002B2CF9AE}" pid="3" name="KSOProductBuildVer">
    <vt:lpwstr>2052-11.1.0.13703</vt:lpwstr>
  </property>
</Properties>
</file>