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23" activeTab="26"/>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 name="Sheet1" sheetId="28" r:id="rId2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<sst xmlns="http://schemas.openxmlformats.org/spreadsheetml/2006/main" count="1103" uniqueCount="590">
  <si>
    <t>目    录</t>
  </si>
  <si>
    <t>编报单位：上海市崇明区新河镇人民政府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</si>
  <si>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</si>
  <si>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</si>
  <si>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</si>
  <si>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</si>
  <si>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</si>
  <si>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</si>
  <si>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</si>
  <si>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</si>
  <si>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</si>
  <si>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</si>
  <si>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</si>
  <si>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</si>
  <si>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</si>
  <si>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</si>
  <si>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</si>
  <si>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</si>
  <si>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</si>
  <si>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</si>
  <si>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</si>
  <si>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</si>
  <si>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</si>
  <si>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</si>
  <si>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</si>
  <si>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</si>
  <si>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</si>
  <si>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</si>
  <si>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</si>
  <si>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</si>
  <si>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</si>
  <si>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</si>
  <si>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</si>
  <si>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</si>
  <si>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</si>
  <si>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</si>
  <si>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</si>
  <si>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</si>
  <si>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</si>
  <si>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</si>
  <si>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说明：本表中一般性转移支付执行数与财政预决算报告及部门决算中的差额数为上解支出6320.14万元</t>
  </si>
  <si>
    <t>单位：万元</t>
  </si>
  <si>
    <t>科目编码</t>
  </si>
  <si>
    <t>项    目</t>
  </si>
  <si>
    <t>201</t>
  </si>
  <si>
    <t>一般公共服务支出</t>
  </si>
  <si>
    <t>20101</t>
  </si>
  <si>
    <t>人大事务</t>
  </si>
  <si>
    <t>2010199</t>
  </si>
  <si>
    <t>其他人大事务支出</t>
  </si>
  <si>
    <t>20103</t>
  </si>
  <si>
    <t>政府办公厅（室）及相关机构事务</t>
  </si>
  <si>
    <t>2010301</t>
  </si>
  <si>
    <t>行政运行</t>
  </si>
  <si>
    <t>2010302</t>
  </si>
  <si>
    <t>一般行政管理事务</t>
  </si>
  <si>
    <t>2010399</t>
  </si>
  <si>
    <t>其他政府办公厅（室）及相关机构事务支出</t>
  </si>
  <si>
    <t>20105</t>
  </si>
  <si>
    <t>统计信息事务</t>
  </si>
  <si>
    <t>2010507</t>
  </si>
  <si>
    <t>专项普查活动</t>
  </si>
  <si>
    <t>其他统计信息事务支出</t>
  </si>
  <si>
    <t>20106</t>
  </si>
  <si>
    <t>财政事务</t>
  </si>
  <si>
    <t>2010699</t>
  </si>
  <si>
    <t>其他财政事务支出</t>
  </si>
  <si>
    <t>20108</t>
  </si>
  <si>
    <t>审计事务</t>
  </si>
  <si>
    <t>2010804</t>
  </si>
  <si>
    <t>审计业务</t>
  </si>
  <si>
    <t>20113</t>
  </si>
  <si>
    <t>商贸事务</t>
  </si>
  <si>
    <t>2011399</t>
  </si>
  <si>
    <t>其他商贸事务支出</t>
  </si>
  <si>
    <t>20126</t>
  </si>
  <si>
    <t>档案事务</t>
  </si>
  <si>
    <t>2012699</t>
  </si>
  <si>
    <t>其他档案事务支出</t>
  </si>
  <si>
    <t>20129</t>
  </si>
  <si>
    <t>群众团体事务</t>
  </si>
  <si>
    <t>2012999</t>
  </si>
  <si>
    <t>其他群众团体事务支出</t>
  </si>
  <si>
    <t>20132</t>
  </si>
  <si>
    <t>组织事务</t>
  </si>
  <si>
    <t>2013299</t>
  </si>
  <si>
    <t>其他组织事务支出</t>
  </si>
  <si>
    <t>20134</t>
  </si>
  <si>
    <t>统战事务</t>
  </si>
  <si>
    <t>2013499</t>
  </si>
  <si>
    <t>其他统战事务支出</t>
  </si>
  <si>
    <t>20136</t>
  </si>
  <si>
    <t>其他共产党事务支出</t>
  </si>
  <si>
    <t>2013650</t>
  </si>
  <si>
    <t>事业运行</t>
  </si>
  <si>
    <t>2013699</t>
  </si>
  <si>
    <t>20138</t>
  </si>
  <si>
    <t>市场监督管理事务</t>
  </si>
  <si>
    <t>2013899</t>
  </si>
  <si>
    <t>其他市场监督管理事务</t>
  </si>
  <si>
    <t>20140</t>
  </si>
  <si>
    <t>信访事务</t>
  </si>
  <si>
    <t>2014004</t>
  </si>
  <si>
    <t>信访业务</t>
  </si>
  <si>
    <t>20199</t>
  </si>
  <si>
    <t>其他一般公共服务支出</t>
  </si>
  <si>
    <t>2019999</t>
  </si>
  <si>
    <t>205</t>
  </si>
  <si>
    <t>教育支出</t>
  </si>
  <si>
    <t>20501</t>
  </si>
  <si>
    <t>教育管理事务</t>
  </si>
  <si>
    <t>2050199</t>
  </si>
  <si>
    <t>其他教育管理事务支出</t>
  </si>
  <si>
    <t>20502</t>
  </si>
  <si>
    <t>普通教育</t>
  </si>
  <si>
    <t>2050299</t>
  </si>
  <si>
    <t>其他普通教育支出</t>
  </si>
  <si>
    <t>20503</t>
  </si>
  <si>
    <t>职业教育</t>
  </si>
  <si>
    <t>2050399</t>
  </si>
  <si>
    <t>其他职业教育支出</t>
  </si>
  <si>
    <t>20504</t>
  </si>
  <si>
    <t>成人教育</t>
  </si>
  <si>
    <t>2050499</t>
  </si>
  <si>
    <t>其他成人教育支出</t>
  </si>
  <si>
    <t>20505</t>
  </si>
  <si>
    <t>广播电视教育</t>
  </si>
  <si>
    <t>2050599</t>
  </si>
  <si>
    <t>其他广播电视教育支出</t>
  </si>
  <si>
    <t>其他教育支出</t>
  </si>
  <si>
    <t>206</t>
  </si>
  <si>
    <t>科学技术支出</t>
  </si>
  <si>
    <t>20607</t>
  </si>
  <si>
    <t>科学技术普及</t>
  </si>
  <si>
    <t>2060799</t>
  </si>
  <si>
    <t>其他科学技术普及支出</t>
  </si>
  <si>
    <t>207</t>
  </si>
  <si>
    <t>文化旅游体育与传媒支出</t>
  </si>
  <si>
    <t>20701</t>
  </si>
  <si>
    <t>文化和旅游</t>
  </si>
  <si>
    <t>2070104</t>
  </si>
  <si>
    <t>图书馆</t>
  </si>
  <si>
    <t>2070108</t>
  </si>
  <si>
    <t>文化活动</t>
  </si>
  <si>
    <t>2070109</t>
  </si>
  <si>
    <t>群众文化</t>
  </si>
  <si>
    <t>2070199</t>
  </si>
  <si>
    <t>其他文化和旅游支出</t>
  </si>
  <si>
    <t>20703</t>
  </si>
  <si>
    <t>体育</t>
  </si>
  <si>
    <t>2070308</t>
  </si>
  <si>
    <t>群众体育</t>
  </si>
  <si>
    <t>2070399</t>
  </si>
  <si>
    <t>其他体育支出</t>
  </si>
  <si>
    <t>20706</t>
  </si>
  <si>
    <t>新闻出版电影</t>
  </si>
  <si>
    <t>2070607</t>
  </si>
  <si>
    <t>电影</t>
  </si>
  <si>
    <t>20708</t>
  </si>
  <si>
    <t>广播电视</t>
  </si>
  <si>
    <t>2070899</t>
  </si>
  <si>
    <t>其他广播电视支出</t>
  </si>
  <si>
    <t>其他文化旅游体育与传媒支出</t>
  </si>
  <si>
    <t>208</t>
  </si>
  <si>
    <t>社会保障和就业支出</t>
  </si>
  <si>
    <t>20801</t>
  </si>
  <si>
    <t>人力资源和社会保障管理事务</t>
  </si>
  <si>
    <t>2080199</t>
  </si>
  <si>
    <t>其他人力资源和社会保障管理事务支出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</si>
  <si>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</si>
  <si>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</si>
  <si>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</si>
  <si>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</si>
  <si>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</si>
  <si>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</si>
  <si>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</si>
  <si>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</si>
  <si>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</si>
  <si>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</si>
  <si>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</si>
  <si>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</si>
  <si>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</si>
  <si>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</si>
  <si>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</si>
  <si>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</si>
  <si>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</si>
  <si>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</si>
  <si>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</si>
  <si>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</si>
  <si>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</si>
  <si>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</si>
  <si>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2080705</t>
  </si>
  <si>
    <t>公益性岗位补贴</t>
  </si>
  <si>
    <t>2080799</t>
  </si>
  <si>
    <t>其他就业补助支出</t>
  </si>
  <si>
    <t>20808</t>
  </si>
  <si>
    <t>抚恤</t>
  </si>
  <si>
    <t>2080803</t>
  </si>
  <si>
    <t>在乡复员、退伍军人生活补助</t>
  </si>
  <si>
    <t>2080899</t>
  </si>
  <si>
    <t>其他优抚支出</t>
  </si>
  <si>
    <t>20809</t>
  </si>
  <si>
    <t>退役安置</t>
  </si>
  <si>
    <t>2080999</t>
  </si>
  <si>
    <t>其他退役安置支出</t>
  </si>
  <si>
    <t>20810</t>
  </si>
  <si>
    <t>社会福利</t>
  </si>
  <si>
    <t>2081001</t>
  </si>
  <si>
    <t>儿童福利</t>
  </si>
  <si>
    <t>2081006</t>
  </si>
  <si>
    <t>养老服务</t>
  </si>
  <si>
    <t>2081099</t>
  </si>
  <si>
    <t>其他社会福利支出</t>
  </si>
  <si>
    <t>20811</t>
  </si>
  <si>
    <t>残疾人事业</t>
  </si>
  <si>
    <t>2081104</t>
  </si>
  <si>
    <t>残疾人康复</t>
  </si>
  <si>
    <t>2081105</t>
  </si>
  <si>
    <t>残疾人就业</t>
  </si>
  <si>
    <t>2081106</t>
  </si>
  <si>
    <t>残疾人体育</t>
  </si>
  <si>
    <t>2081199</t>
  </si>
  <si>
    <t>其他残疾人事业支出</t>
  </si>
  <si>
    <t>20816</t>
  </si>
  <si>
    <t>红十字事业</t>
  </si>
  <si>
    <t>2081602</t>
  </si>
  <si>
    <t>2081650</t>
  </si>
  <si>
    <t>2081699</t>
  </si>
  <si>
    <t>其他红十字事业支出</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</si>
  <si>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</si>
  <si>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</si>
  <si>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</si>
  <si>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</si>
  <si>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</si>
  <si>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</si>
  <si>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</si>
  <si>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</si>
  <si>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</si>
  <si>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</si>
  <si>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</si>
  <si>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</si>
  <si>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</si>
  <si>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</si>
  <si>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</si>
  <si>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</si>
  <si>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</si>
  <si>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</si>
  <si>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</si>
  <si>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</si>
  <si>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</si>
  <si>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</si>
  <si>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</si>
  <si>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其他退役军人管理事务支出</t>
  </si>
  <si>
    <t>其他社会保障和就业支出</t>
  </si>
  <si>
    <t>210</t>
  </si>
  <si>
    <t>卫生健康支出</t>
  </si>
  <si>
    <t>21001</t>
  </si>
  <si>
    <t>卫生健康管理事务</t>
  </si>
  <si>
    <t>2100199</t>
  </si>
  <si>
    <t>其他卫生健康管理事务支出</t>
  </si>
  <si>
    <t>21003</t>
  </si>
  <si>
    <t>基层医疗卫生机构</t>
  </si>
  <si>
    <t>2100399</t>
  </si>
  <si>
    <t>其他基层医疗卫生机构支出</t>
  </si>
  <si>
    <t>21007</t>
  </si>
  <si>
    <t>计划生育事务</t>
  </si>
  <si>
    <t>2100717</t>
  </si>
  <si>
    <t>计划生育服务</t>
  </si>
  <si>
    <t>21011</t>
  </si>
  <si>
    <t>行政事业单位医疗</t>
  </si>
  <si>
    <t>2101101</t>
  </si>
  <si>
    <t>行政单位医疗</t>
  </si>
  <si>
    <t>2101102</t>
  </si>
  <si>
    <t>事业单位医疗</t>
  </si>
  <si>
    <t>2101199</t>
  </si>
  <si>
    <t>其他行政事业单位医疗支出</t>
  </si>
  <si>
    <t>21013</t>
  </si>
  <si>
    <t>医疗救助</t>
  </si>
  <si>
    <t>2101301</t>
  </si>
  <si>
    <t>城乡医疗救助</t>
  </si>
  <si>
    <t>21014</t>
  </si>
  <si>
    <t>优抚对象医疗</t>
  </si>
  <si>
    <t>2101401</t>
  </si>
  <si>
    <t>优抚对象医疗补助</t>
  </si>
  <si>
    <t>21099</t>
  </si>
  <si>
    <t>其他卫生健康支出</t>
  </si>
  <si>
    <t>2109999</t>
  </si>
  <si>
    <t>211</t>
  </si>
  <si>
    <t>节能环保支出</t>
  </si>
  <si>
    <t>21101</t>
  </si>
  <si>
    <t>环境保护管理事务</t>
  </si>
  <si>
    <t>2110199</t>
  </si>
  <si>
    <t>其他环境保护管理事务支出</t>
  </si>
  <si>
    <t>21103</t>
  </si>
  <si>
    <t>污染防治</t>
  </si>
  <si>
    <t>2110399</t>
  </si>
  <si>
    <t>其他污染防治支出</t>
  </si>
  <si>
    <t>21104</t>
  </si>
  <si>
    <t>自然生态保护</t>
  </si>
  <si>
    <t>2110402</t>
  </si>
  <si>
    <t>农村环境保护</t>
  </si>
  <si>
    <t>21111</t>
  </si>
  <si>
    <t>污染减排</t>
  </si>
  <si>
    <t>2111103</t>
  </si>
  <si>
    <t>减排专项支出</t>
  </si>
  <si>
    <t>21199</t>
  </si>
  <si>
    <t>其他节能环保支出</t>
  </si>
  <si>
    <t>2119999</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</si>
  <si>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</si>
  <si>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</si>
  <si>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</si>
  <si>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</si>
  <si>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</si>
  <si>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</si>
  <si>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</si>
  <si>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</si>
  <si>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</si>
  <si>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</si>
  <si>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</si>
  <si>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</si>
  <si>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</si>
  <si>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</si>
  <si>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</si>
  <si>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</si>
  <si>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</si>
  <si>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</si>
  <si>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</si>
  <si>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</si>
  <si>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</si>
  <si>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</si>
  <si>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</si>
  <si>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</si>
  <si>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</si>
  <si>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</si>
  <si>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</si>
  <si>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</si>
  <si>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</si>
  <si>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2130108</t>
  </si>
  <si>
    <t>病虫害控制</t>
  </si>
  <si>
    <t>2130109</t>
  </si>
  <si>
    <t>农产品质量安全</t>
  </si>
  <si>
    <t>2130112</t>
  </si>
  <si>
    <t>行业业务管理</t>
  </si>
  <si>
    <t>2130122</t>
  </si>
  <si>
    <t>农业生产发展</t>
  </si>
  <si>
    <t>2130124</t>
  </si>
  <si>
    <t>农村合作经济</t>
  </si>
  <si>
    <t>2130135</t>
  </si>
  <si>
    <t>农业生态资源保护</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</si>
  <si>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</si>
  <si>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</si>
  <si>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</si>
  <si>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</si>
  <si>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</si>
  <si>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</si>
  <si>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</si>
  <si>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</si>
  <si>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</si>
  <si>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</si>
  <si>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</si>
  <si>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</si>
  <si>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2130227</t>
  </si>
  <si>
    <t>贷款贴息</t>
  </si>
  <si>
    <t>其他林业和草原支出</t>
  </si>
  <si>
    <t>21303</t>
  </si>
  <si>
    <t>水利</t>
  </si>
  <si>
    <t>2130304</t>
  </si>
  <si>
    <t>水利行业业务管理</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</si>
  <si>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</si>
  <si>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</si>
  <si>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</si>
  <si>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</si>
  <si>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</si>
  <si>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</si>
  <si>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</si>
  <si>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</si>
  <si>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</si>
  <si>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</si>
  <si>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</si>
  <si>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</si>
  <si>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对村集体经济组织的补助</t>
  </si>
  <si>
    <t>其他农村综合改革支出</t>
  </si>
  <si>
    <t>21399</t>
  </si>
  <si>
    <t>其他农林水支出</t>
  </si>
  <si>
    <t>2139999</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</si>
  <si>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</si>
  <si>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</si>
  <si>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</si>
  <si>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</si>
  <si>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</si>
  <si>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</si>
  <si>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</si>
  <si>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</si>
  <si>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</si>
  <si>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</si>
  <si>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</si>
  <si>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</si>
  <si>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</si>
  <si>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</si>
  <si>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</si>
  <si>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</si>
  <si>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</si>
  <si>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</si>
  <si>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</si>
  <si>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</si>
  <si>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</si>
  <si>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</si>
  <si>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</si>
  <si>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</si>
  <si>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</si>
  <si>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</si>
  <si>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</si>
  <si>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</si>
  <si>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</si>
  <si>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</si>
  <si>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</si>
  <si>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</si>
  <si>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229</t>
  </si>
  <si>
    <t>其他支出</t>
  </si>
  <si>
    <t>22999</t>
  </si>
  <si>
    <t>2299999</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</si>
  <si>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</si>
  <si>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</si>
  <si>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</si>
  <si>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</si>
  <si>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</si>
  <si>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</si>
  <si>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</si>
  <si>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</si>
  <si>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</si>
  <si>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</si>
  <si>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</si>
  <si>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</si>
  <si>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</si>
  <si>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</si>
  <si>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</si>
  <si>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</si>
  <si>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</si>
  <si>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</si>
  <si>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</si>
  <si>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</si>
  <si>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</si>
  <si>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</si>
  <si>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</si>
  <si>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</si>
  <si>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</si>
  <si>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</si>
  <si>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</si>
  <si>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</si>
  <si>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</si>
  <si>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</si>
  <si>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</si>
  <si>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</si>
  <si>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</si>
  <si>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</si>
  <si>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</si>
  <si>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</si>
  <si>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</si>
  <si>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</si>
  <si>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</si>
  <si>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</si>
  <si>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</si>
  <si>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</si>
  <si>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</si>
  <si>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</si>
  <si>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</si>
  <si>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</si>
  <si>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</si>
  <si>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</si>
  <si>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</si>
  <si>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</si>
  <si>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</si>
  <si>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</si>
  <si>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</si>
  <si>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</si>
  <si>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</si>
  <si>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</si>
  <si>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</si>
  <si>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</si>
  <si>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</si>
  <si>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</si>
  <si>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</si>
  <si>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</si>
  <si>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</si>
  <si>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</si>
  <si>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</si>
  <si>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</si>
  <si>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</si>
  <si>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</si>
  <si>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</si>
  <si>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</si>
  <si>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</si>
  <si>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</si>
  <si>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</si>
  <si>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</si>
  <si>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21372</t>
  </si>
  <si>
    <t>大中型水库移民后期扶持基金支出</t>
  </si>
  <si>
    <t>2137201</t>
  </si>
  <si>
    <t>移民补助</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</si>
  <si>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</si>
  <si>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</si>
  <si>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</si>
  <si>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</si>
  <si>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</si>
  <si>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</si>
  <si>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</si>
  <si>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</si>
  <si>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</si>
  <si>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</si>
  <si>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</si>
  <si>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</si>
  <si>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</si>
  <si>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</si>
  <si>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</si>
  <si>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</si>
  <si>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</si>
  <si>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</si>
  <si>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</si>
  <si>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</si>
  <si>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</si>
  <si>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</si>
  <si>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</si>
  <si>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</si>
  <si>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</si>
  <si>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</si>
  <si>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上海市崇明区新河镇进化村村民委员会</t>
  </si>
  <si>
    <t>上海市崇明区新河镇新梅村村民委员会</t>
  </si>
  <si>
    <t>上海市崇明区新河镇群英村村民委员会</t>
  </si>
  <si>
    <t>上海市崇明区新河镇天新村村民委员会</t>
  </si>
  <si>
    <t>上海市崇明区新河镇石路村村民委员会</t>
  </si>
  <si>
    <t>上海市崇明区新河镇新光村村民委员会</t>
  </si>
  <si>
    <t>上海市崇明区新河镇强民村村民委员会</t>
  </si>
  <si>
    <t>上海市崇明区新河镇金桥村村民委员会</t>
  </si>
  <si>
    <t>上海市崇明区新河镇民生村村民委员会</t>
  </si>
  <si>
    <t>上海市崇明区新河镇新隆村村民委员会</t>
  </si>
  <si>
    <t>上海市崇明区新河镇井亭村村民委员会</t>
  </si>
  <si>
    <t>上海市崇明区新河镇永丰村村民委员会</t>
  </si>
  <si>
    <t>上海市崇明区新河镇卫东村村民委员会</t>
  </si>
  <si>
    <t>上海市崇明区新河镇兴教村村民委员会</t>
  </si>
  <si>
    <t>上海市崇明区新河镇新民村村民委员会</t>
  </si>
  <si>
    <t>上海市崇明区新河镇三烈村村民委员会</t>
  </si>
  <si>
    <t>上海市崇明区新河镇新建村村民委员会</t>
  </si>
  <si>
    <t>合  计</t>
  </si>
  <si>
    <t>项目</t>
  </si>
  <si>
    <t>执行数占年初预算数的%</t>
  </si>
  <si>
    <t>因公出国（境）费</t>
  </si>
  <si>
    <t>公务接待费</t>
  </si>
  <si>
    <t>公务用车购置及运行费</t>
  </si>
  <si>
    <t>其中：公务用车购置费</t>
  </si>
  <si>
    <t xml:space="preserve">      公务用车运行费</t>
  </si>
  <si>
    <t>合计</t>
  </si>
  <si>
    <t>注：①2024年“三公”经费执行合计12.61万元，完成预算的37.01%。其中：因公出国（境）费执行数为0万元，完成预算的%；公务接待费执行数为8.91万元，完成预算的48.52%；公务用车购置及运行费执行数为3.7万元，完成预算的33.04%。低于预算主要是因为严格执行中央八项规定、国务院“约法三章”及《党政机关厉行节约反对浪费》条例要求，压缩公务接待费。公务用车运行费执行数3.7万元，主要安排市内出差、燃料费、维修费、过路过桥费、保险费等支出。比2024年年初预算减少7.5万元，主要是贯彻落实用车制度改革精神。</t>
  </si>
  <si>
    <t xml:space="preserve">    ②2024年因公出国（境）团组数0个，因公出国（境）0人次；公务用车购置数0辆，公务用车保有量3辆；国内公务接待226批次，国内公务接待3283人次。</t>
  </si>
  <si>
    <t>备注：本乡镇无基本建设项目，故本表为空表</t>
  </si>
  <si>
    <t>2024年政府收支执行情况的说明</t>
  </si>
  <si>
    <t>一、一般公共预算收支执行总体情况</t>
  </si>
  <si>
    <t>2024年收入执行数总计55998.43万元、支出执行数总计55998.43万元。与上年度相比，收入执行数总计减少7700.51万元，支出执行数总计减少11999.81万元。主要原因是：镇体制性收入减少</t>
  </si>
  <si>
    <t>二、一般公共预算收入执行具体情况</t>
  </si>
  <si>
    <t>2024年收入执行数合计48646.74万元，其中：一般性转移支付收入36320.14万元，专项转移支付收入12326.60万元。</t>
  </si>
  <si>
    <t>三、一般公共预算支出执行具体情况</t>
  </si>
  <si>
    <t>2024年支出执行数合计45378.99万元。其中：一般公共服务支出2909.98万元,教育支出110.92万元,科学技术支出0万元,文化旅游体育与传媒支出58.60万元,社会保障和就业支出15651.43万元,卫生健康支出1844.26万元,节能环保支出1638.30万元,城乡社区支出3267.60万元,农林水支出14121.54万元,交通运输支出217.86万元，资源勘探工业信息等支出1100.4万元,商业服务业等支出3805.9万元,自然资源海洋气象等支出0万元，住房保障支出652.20万元，粮油物资储备支出0万元，灾害防治及应急管理支出0万元。</t>
  </si>
  <si>
    <t>四、预算绩效管理工作开展情况</t>
  </si>
  <si>
    <t>新河镇申报专项资金项目绩效目标67个，涉及预算单位11个，金额42339.07万元，实现绩效目标100%申报的要求。实施本乡镇绩效跟踪项目67个，涉及预算单位11个，金额42339.07万元。完成本乡镇绩效评价项目44个，涉及预算单位11个，金额43291.45万元。实施预算评审项目1个，预算资金240万元，核减资金147万元，核减率61.25%。</t>
  </si>
  <si>
    <t>上年执行数</t>
  </si>
  <si>
    <t>本年预算数</t>
  </si>
  <si>
    <t>预算数占上年执行数%</t>
  </si>
  <si>
    <t>说明：本表中一般性转移支付本年预算数与财政预决算报告中的差额数为上解支出7643.55万元</t>
  </si>
  <si>
    <t>宣传事务</t>
  </si>
  <si>
    <t>宣传管理</t>
  </si>
  <si>
    <t>其他宣传事务支出</t>
  </si>
  <si>
    <t>社会组织管理</t>
  </si>
  <si>
    <t>交通运输企业</t>
  </si>
  <si>
    <t>商业流通服务</t>
  </si>
  <si>
    <t xml:space="preserve">    利润收入</t>
  </si>
  <si>
    <t>2025年对村级财政转移支付预算表</t>
  </si>
  <si>
    <t>备注：本年“三公”经费共增加0辆公务车，其中：新增0辆公务车，因报废更新0辆公务车。</t>
  </si>
  <si>
    <t>2025年政府收支预算相关情况说明</t>
  </si>
  <si>
    <t>一、一般公共预算收支预算总体情况</t>
  </si>
  <si>
    <t>2025年收入预算总计45229.77万元、支出预算总计45229.77万元。与上年年初预算数相比，收入、支出总计各减少2435.82万元。主要原因是：区调整了专项转移支付项目资金。</t>
  </si>
  <si>
    <t>二、一般公共预算收入预算具体情况</t>
  </si>
  <si>
    <t>2025年收入预算合计40930.47万元，其中：一般性转移支付收入36643.55万元，专项转移支付收入4286.92万元。</t>
  </si>
  <si>
    <t>三、一般公共预算支出预算具体情况</t>
  </si>
  <si>
    <t>2025年支出预算合计37586.22万元。其中：一般公共服务支出3067.12万元,教育支出50.3万元,科学技术支出800万元,文化旅游体育与传媒支出64.85万元,社会保障和就业支出13674.12万元,卫生健康支出702.04万元,节能环保支出1360.1万元,城乡社区支出1832.81万元,农林水支出7736.20万元,交通运输支出0万元，资源勘探工业信息等支出2802.92万元,商业服务业等支出4500万元,自然资源海洋气象等支出0万元，住房保障支出857.90万元，粮油物资储备支出137.86万元，灾害防治及应急管理支出0万元。</t>
  </si>
  <si>
    <t>四、“三公”经费预算情况说明</t>
  </si>
  <si>
    <t>2025年新河镇行政单位（含参照公务员管理的事业单位）、事业单位和其他单位用财政拨款开支的“三公”经费预算合计39.77万元。比上年”三公”经费年初预算增加5.7万元，上升16.73%。其中</t>
  </si>
  <si>
    <t>因公出国（境）费预算10万元，主要安排机关及下属预算单位人员的国际合作交流、重大项目洽谈、境外培训研修等的国际旅费、国外城市间交通费、住宿费、伙食费、培训费、公杂费等支出。比2024年年初预算增加5.5万元，主要是按照区预算编制需要列本年预算。</t>
  </si>
  <si>
    <t>公务接待费预算18.57万元，主要安排会议、政策调研、专项检查以及团组接待交流等预算公务或开展业务所需住宿费、会场费、交通费、伙食费等支出。比上年年初预算增加0.2万元，主要是按照去年预算略有增加。</t>
  </si>
  <si>
    <t>公务用车购置及运行费预算11.20万元（其中，公务用车购置费0万元，公务用车运行费11.20万元），主要安排编制内公务车辆的报废更新，以及用于安排市内因公出差、公务文件交换、日常工作开展等所需公务用车燃料费、维修费、过路过桥费、保险费等支出。与上年年初预算11.20万元持平。</t>
  </si>
  <si>
    <t>五、预算绩效管理工作开展情况</t>
  </si>
  <si>
    <t>2025年，新河镇申报专项资金项目绩效目标58个，涉及预算单位8个，金额30104.44万元，实现绩效目标100%申报的要求。</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</si>
</sst>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
    <numFmt numFmtId="178" formatCode="0.00_ "/>
  </numFmts>
  <fonts count="30">
    <font>
      <sz val="11"/>
      <color indexed="8"/>
      <name val="宋体"/>
      <charset val="1"/>
      <scheme val="minor"/>
    </font>
    <font>
      <b/>
      <sz val="15"/>
      <name val="SimSun"/>
      <charset val="134"/>
    </font>
    <font>
      <b/>
      <sz val="12"/>
      <name val="SimSun"/>
      <charset val="134"/>
    </font>
    <font>
      <sz val="12"/>
      <name val="SimSun"/>
      <charset val="134"/>
    </font>
    <font>
      <b/>
      <sz val="17"/>
      <name val="阿里巴巴普惠体 M"/>
      <charset val="134"/>
    </font>
    <font>
      <sz val="9"/>
      <name val="阿里巴巴普惠体 M"/>
      <charset val="134"/>
    </font>
    <font>
      <b/>
      <sz val="9"/>
      <name val="阿里巴巴普惠体 M"/>
      <charset val="134"/>
    </font>
    <font>
      <sz val="9"/>
      <name val="SimSun"/>
      <charset val="134"/>
    </font>
    <font>
      <sz val="10"/>
      <name val="阿里巴巴普惠体 M"/>
      <charset val="134"/>
    </font>
    <font>
      <sz val="14"/>
      <name val="阿里巴巴普惠体 M"/>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3" borderId="9" applyNumberFormat="0" applyAlignment="0" applyProtection="0">
      <alignment vertical="center"/>
    </xf>
    <xf numFmtId="0" fontId="20" fillId="4" borderId="10" applyNumberFormat="0" applyAlignment="0" applyProtection="0">
      <alignment vertical="center"/>
    </xf>
    <xf numFmtId="0" fontId="21" fillId="4" borderId="9" applyNumberFormat="0" applyAlignment="0" applyProtection="0">
      <alignment vertical="center"/>
    </xf>
    <xf numFmtId="0" fontId="22" fillId="5" borderId="11" applyNumberFormat="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2">
    <xf numFmtId="0" fontId="0" fillId="0" borderId="0" xfId="0" applyFont="1">
      <alignment vertical="center"/>
    </xf>
    <xf numFmtId="0" fontId="1" fillId="0" borderId="0"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4" fontId="5" fillId="0" borderId="2" xfId="0" applyNumberFormat="1" applyFont="1" applyBorder="1" applyAlignment="1">
      <alignment horizontal="right" vertical="center" wrapText="1"/>
    </xf>
    <xf numFmtId="176" fontId="5" fillId="0" borderId="2" xfId="0" applyNumberFormat="1" applyFont="1" applyBorder="1" applyAlignment="1">
      <alignment horizontal="right" vertical="center" wrapText="1"/>
    </xf>
    <xf numFmtId="177" fontId="5" fillId="0" borderId="2" xfId="0" applyNumberFormat="1" applyFont="1" applyBorder="1" applyAlignment="1">
      <alignment horizontal="right" vertical="center" wrapText="1"/>
    </xf>
    <xf numFmtId="178" fontId="5" fillId="0" borderId="2" xfId="0" applyNumberFormat="1" applyFont="1" applyBorder="1" applyAlignment="1">
      <alignment vertical="center" wrapText="1"/>
    </xf>
    <xf numFmtId="0" fontId="7" fillId="0" borderId="0" xfId="0" applyFont="1" applyBorder="1" applyAlignment="1">
      <alignment vertical="center" wrapText="1"/>
    </xf>
    <xf numFmtId="0" fontId="5" fillId="0" borderId="2" xfId="0" applyFont="1" applyBorder="1" applyAlignment="1">
      <alignment horizontal="left" vertical="center" wrapText="1"/>
    </xf>
    <xf numFmtId="4" fontId="5" fillId="0" borderId="3" xfId="0" applyNumberFormat="1" applyFont="1" applyBorder="1" applyAlignment="1">
      <alignment horizontal="right" vertical="center" wrapText="1"/>
    </xf>
    <xf numFmtId="4" fontId="5" fillId="0" borderId="4" xfId="0" applyNumberFormat="1" applyFont="1" applyBorder="1" applyAlignment="1">
      <alignment horizontal="right" vertical="center" wrapText="1"/>
    </xf>
    <xf numFmtId="0" fontId="6" fillId="0" borderId="2" xfId="0" applyFont="1" applyBorder="1" applyAlignment="1">
      <alignment horizontal="left" vertical="center" wrapText="1"/>
    </xf>
    <xf numFmtId="4" fontId="6" fillId="0" borderId="2" xfId="0" applyNumberFormat="1" applyFont="1" applyBorder="1" applyAlignment="1">
      <alignment horizontal="right" vertical="center" wrapText="1"/>
    </xf>
    <xf numFmtId="0" fontId="5" fillId="0" borderId="5" xfId="0" applyFont="1" applyBorder="1" applyAlignment="1">
      <alignment vertical="center" wrapText="1"/>
    </xf>
    <xf numFmtId="4" fontId="5" fillId="0" borderId="2" xfId="0" applyNumberFormat="1" applyFont="1" applyBorder="1" applyAlignment="1">
      <alignment horizontal="left" vertical="center" wrapText="1"/>
    </xf>
    <xf numFmtId="0" fontId="5" fillId="0" borderId="2" xfId="0" applyFont="1" applyFill="1" applyBorder="1" applyAlignment="1">
      <alignment vertical="center" wrapText="1"/>
    </xf>
    <xf numFmtId="9" fontId="5" fillId="0" borderId="2" xfId="0" applyNumberFormat="1" applyFont="1" applyBorder="1" applyAlignment="1">
      <alignment vertical="center" wrapText="1"/>
    </xf>
    <xf numFmtId="0" fontId="6" fillId="0" borderId="2" xfId="0" applyFont="1" applyBorder="1" applyAlignment="1">
      <alignment vertical="center" wrapText="1"/>
    </xf>
    <xf numFmtId="176" fontId="6" fillId="0" borderId="2" xfId="0" applyNumberFormat="1" applyFont="1" applyBorder="1" applyAlignment="1">
      <alignment horizontal="right" vertical="center" wrapText="1"/>
    </xf>
    <xf numFmtId="4" fontId="5" fillId="0" borderId="2" xfId="0" applyNumberFormat="1" applyFont="1" applyFill="1" applyBorder="1" applyAlignment="1">
      <alignment horizontal="right" vertical="center" wrapText="1"/>
    </xf>
    <xf numFmtId="0" fontId="7" fillId="0" borderId="2" xfId="0" applyFont="1" applyFill="1" applyBorder="1" applyAlignment="1">
      <alignment horizontal="left" vertical="center" wrapText="1"/>
    </xf>
    <xf numFmtId="0" fontId="5" fillId="0" borderId="2" xfId="0" applyNumberFormat="1" applyFont="1" applyBorder="1" applyAlignment="1">
      <alignment horizontal="left" vertical="center" wrapText="1"/>
    </xf>
    <xf numFmtId="0" fontId="8" fillId="0" borderId="0" xfId="0" applyFont="1" applyBorder="1" applyAlignment="1">
      <alignment vertical="center" wrapText="1"/>
    </xf>
    <xf numFmtId="0" fontId="9" fillId="0" borderId="0"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tyles" Target="styles.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1"/>
  <sheetViews>
    <sheetView workbookViewId="0">
      <selection activeCell="A5" sqref="A5"/>
    </sheetView>
  </sheetViews>
  <sheetFormatPr defaultColWidth="10" defaultRowHeight="13.5"/>
  <cols>
    <col min="1" max="1" width="72.3166666666667" customWidth="1"/>
    <col min="2" max="2" width="9.76666666666667" customWidth="1"/>
  </cols>
  <sheetData>
    <row r="1" ht="17.05" customHeight="1" spans="1:1">
      <c r="A1" s="30"/>
    </row>
    <row r="2" ht="22.75" customHeight="1" spans="1:1">
      <c r="A2" s="31" t="s">
        <v>0</v>
      </c>
    </row>
    <row r="3" ht="17.05" customHeight="1" spans="1:1">
      <c r="A3" s="30"/>
    </row>
    <row r="4" ht="17.05" customHeight="1" spans="1:1">
      <c r="A4" s="30" t="s">
        <v>1</v>
      </c>
    </row>
    <row r="5" ht="17.05" customHeight="1" spans="1:1">
      <c r="A5" s="30"/>
    </row>
    <row r="6" ht="17.05" customHeight="1" spans="1:1">
      <c r="A6" s="30" t="s">
        <v>2</v>
      </c>
    </row>
    <row r="7" ht="17.05" customHeight="1" spans="1:1">
      <c r="A7" s="30" t="s">
        <v>3</v>
      </c>
    </row>
    <row r="8" ht="17.05" customHeight="1" spans="1:1">
      <c r="A8" s="30" t="s">
        <v>4</v>
      </c>
    </row>
    <row r="9" ht="17.05" customHeight="1" spans="1:1">
      <c r="A9" s="30" t="s">
        <v>5</v>
      </c>
    </row>
    <row r="10" ht="17.05" customHeight="1" spans="1:1">
      <c r="A10" s="30" t="s">
        <v>6</v>
      </c>
    </row>
    <row r="11" ht="17.05" customHeight="1" spans="1:1">
      <c r="A11" s="30" t="s">
        <v>7</v>
      </c>
    </row>
    <row r="12" ht="17.05" customHeight="1" spans="1:1">
      <c r="A12" s="30" t="s">
        <v>8</v>
      </c>
    </row>
    <row r="13" ht="17.05" customHeight="1" spans="1:1">
      <c r="A13" s="30" t="s">
        <v>9</v>
      </c>
    </row>
    <row r="14" ht="17.05" customHeight="1" spans="1:1">
      <c r="A14" s="30" t="s">
        <v>10</v>
      </c>
    </row>
    <row r="15" ht="17.05" customHeight="1" spans="1:1">
      <c r="A15" s="30" t="s">
        <v>11</v>
      </c>
    </row>
    <row r="16" ht="17.05" customHeight="1" spans="1:1">
      <c r="A16" s="30" t="s">
        <v>12</v>
      </c>
    </row>
    <row r="17" ht="17.05" customHeight="1" spans="1:1">
      <c r="A17" s="30" t="s">
        <v>13</v>
      </c>
    </row>
    <row r="18" ht="17.05" customHeight="1" spans="1:1">
      <c r="A18" s="30" t="s">
        <v>14</v>
      </c>
    </row>
    <row r="19" ht="17.05" customHeight="1" spans="1:1">
      <c r="A19" s="30" t="s">
        <v>15</v>
      </c>
    </row>
    <row r="20" ht="17.05" customHeight="1" spans="1:1">
      <c r="A20" s="30" t="s">
        <v>16</v>
      </c>
    </row>
    <row r="21" ht="17.05" customHeight="1" spans="1:1">
      <c r="A21" s="30" t="s">
        <v>17</v>
      </c>
    </row>
    <row r="22" ht="17.05" customHeight="1" spans="1:1">
      <c r="A22" s="30" t="s">
        <v>18</v>
      </c>
    </row>
    <row r="23" ht="17.05" customHeight="1" spans="1:1">
      <c r="A23" s="30" t="s">
        <v>19</v>
      </c>
    </row>
    <row r="24" ht="17.05" customHeight="1" spans="1:1">
      <c r="A24" s="30" t="s">
        <v>20</v>
      </c>
    </row>
    <row r="25" ht="17.05" customHeight="1" spans="1:1">
      <c r="A25" s="30" t="s">
        <v>21</v>
      </c>
    </row>
    <row r="26" ht="17.05" customHeight="1" spans="1:1">
      <c r="A26" s="30" t="s">
        <v>22</v>
      </c>
    </row>
    <row r="27" ht="17.05" customHeight="1" spans="1:1">
      <c r="A27" s="30" t="s">
        <v>23</v>
      </c>
    </row>
    <row r="28" ht="17.05" customHeight="1" spans="1:1">
      <c r="A28" s="30" t="s">
        <v>24</v>
      </c>
    </row>
    <row r="29" ht="17.05" customHeight="1" spans="1:1">
      <c r="A29" s="30" t="s">
        <v>25</v>
      </c>
    </row>
    <row r="30" ht="17.05" customHeight="1" spans="1:1">
      <c r="A30" s="30" t="s">
        <v>26</v>
      </c>
    </row>
    <row r="31" ht="17.05" customHeight="1" spans="1:1">
      <c r="A31" s="30" t="s">
        <v>27</v>
      </c>
    </row>
  </sheetData>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1" sqref="A1:E1"/>
    </sheetView>
  </sheetViews>
  <sheetFormatPr defaultColWidth="10" defaultRowHeight="13.5" outlineLevelRow="7" outlineLevelCol="4"/>
  <cols>
    <col min="1" max="1" width="33.85" customWidth="1"/>
    <col min="2" max="4" width="13.3333333333333" customWidth="1"/>
    <col min="5" max="5" width="18.4666666666667" customWidth="1"/>
    <col min="6" max="6" width="9.76666666666667" customWidth="1"/>
  </cols>
  <sheetData>
    <row r="1" ht="39.85" customHeight="1" spans="1:5">
      <c r="A1" s="4" t="s">
        <v>10</v>
      </c>
      <c r="B1" s="4"/>
      <c r="C1" s="4"/>
      <c r="D1" s="4"/>
      <c r="E1" s="4"/>
    </row>
    <row r="2" ht="22.75" customHeight="1" spans="1:5">
      <c r="A2" s="6"/>
      <c r="C2" s="6"/>
      <c r="D2" s="6"/>
      <c r="E2" s="7" t="s">
        <v>41</v>
      </c>
    </row>
    <row r="3" ht="34.15" customHeight="1" spans="1:5">
      <c r="A3" s="8" t="s">
        <v>516</v>
      </c>
      <c r="B3" s="8" t="s">
        <v>30</v>
      </c>
      <c r="C3" s="8" t="s">
        <v>31</v>
      </c>
      <c r="D3" s="8" t="s">
        <v>32</v>
      </c>
      <c r="E3" s="8" t="s">
        <v>505</v>
      </c>
    </row>
    <row r="4" ht="25.6" customHeight="1" spans="1:5">
      <c r="A4" s="10" t="s">
        <v>520</v>
      </c>
      <c r="B4" s="10"/>
      <c r="C4" s="10"/>
      <c r="D4" s="10"/>
      <c r="E4" s="10"/>
    </row>
    <row r="5" ht="25.6" customHeight="1" spans="1:5">
      <c r="A5" s="10" t="s">
        <v>521</v>
      </c>
      <c r="B5" s="10"/>
      <c r="C5" s="10"/>
      <c r="D5" s="10"/>
      <c r="E5" s="10"/>
    </row>
    <row r="6" ht="25.6" customHeight="1" spans="1:5">
      <c r="A6" s="10"/>
      <c r="B6" s="10"/>
      <c r="C6" s="10"/>
      <c r="D6" s="10"/>
      <c r="E6" s="10"/>
    </row>
    <row r="7" ht="25.6" customHeight="1" spans="1:5">
      <c r="A7" s="6" t="s">
        <v>519</v>
      </c>
      <c r="B7" s="6"/>
      <c r="C7" s="6"/>
      <c r="D7" s="6"/>
      <c r="E7" s="6"/>
    </row>
    <row r="8" ht="25.6" customHeight="1" spans="1:5">
      <c r="A8" s="6"/>
      <c r="C8" s="6"/>
      <c r="D8" s="6"/>
      <c r="E8" s="6"/>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topLeftCell="A3" workbookViewId="0">
      <selection activeCell="B22" sqref="B22"/>
    </sheetView>
  </sheetViews>
  <sheetFormatPr defaultColWidth="10" defaultRowHeight="13.5" outlineLevelCol="5"/>
  <cols>
    <col min="1" max="1" width="7.18333333333333" customWidth="1"/>
    <col min="2" max="2" width="34.125" customWidth="1"/>
    <col min="3" max="5" width="15.9" customWidth="1"/>
    <col min="6" max="6" width="18.975" customWidth="1"/>
    <col min="7" max="7" width="9.76666666666667" customWidth="1"/>
  </cols>
  <sheetData>
    <row r="1" ht="39.85" customHeight="1" spans="1:6">
      <c r="A1" s="4" t="s">
        <v>522</v>
      </c>
      <c r="B1" s="4"/>
      <c r="C1" s="4"/>
      <c r="D1" s="4"/>
      <c r="E1" s="4"/>
      <c r="F1" s="4"/>
    </row>
    <row r="2" ht="22.75" customHeight="1" spans="1:6">
      <c r="A2" s="5"/>
      <c r="B2" s="6"/>
      <c r="D2" s="6"/>
      <c r="E2" s="6"/>
      <c r="F2" s="7" t="s">
        <v>41</v>
      </c>
    </row>
    <row r="3" ht="34.15" customHeight="1" spans="1:6">
      <c r="A3" s="8" t="s">
        <v>523</v>
      </c>
      <c r="B3" s="8" t="s">
        <v>524</v>
      </c>
      <c r="C3" s="8" t="s">
        <v>30</v>
      </c>
      <c r="D3" s="8" t="s">
        <v>31</v>
      </c>
      <c r="E3" s="8" t="s">
        <v>32</v>
      </c>
      <c r="F3" s="8" t="s">
        <v>505</v>
      </c>
    </row>
    <row r="4" ht="25.6" customHeight="1" spans="1:6">
      <c r="A4" s="10">
        <v>1</v>
      </c>
      <c r="B4" s="10" t="s">
        <v>525</v>
      </c>
      <c r="C4" s="10"/>
      <c r="D4" s="10">
        <v>66.72</v>
      </c>
      <c r="E4" s="10">
        <v>66.72</v>
      </c>
      <c r="F4" s="24">
        <v>1</v>
      </c>
    </row>
    <row r="5" ht="25.6" customHeight="1" spans="1:6">
      <c r="A5" s="10">
        <v>2</v>
      </c>
      <c r="B5" s="10" t="s">
        <v>526</v>
      </c>
      <c r="C5" s="10"/>
      <c r="D5" s="10">
        <v>82.64</v>
      </c>
      <c r="E5" s="10">
        <v>82.64</v>
      </c>
      <c r="F5" s="24">
        <v>1</v>
      </c>
    </row>
    <row r="6" ht="25.6" customHeight="1" spans="1:6">
      <c r="A6" s="10">
        <v>3</v>
      </c>
      <c r="B6" s="10" t="s">
        <v>527</v>
      </c>
      <c r="C6" s="10"/>
      <c r="D6" s="10">
        <v>78.98</v>
      </c>
      <c r="E6" s="10">
        <v>78.98</v>
      </c>
      <c r="F6" s="24">
        <v>1</v>
      </c>
    </row>
    <row r="7" ht="25.6" customHeight="1" spans="1:6">
      <c r="A7" s="10">
        <v>4</v>
      </c>
      <c r="B7" s="10" t="s">
        <v>528</v>
      </c>
      <c r="C7" s="10"/>
      <c r="D7" s="10">
        <v>41.39</v>
      </c>
      <c r="E7" s="10">
        <v>41.39</v>
      </c>
      <c r="F7" s="24">
        <v>1</v>
      </c>
    </row>
    <row r="8" ht="25.6" customHeight="1" spans="1:6">
      <c r="A8" s="10">
        <v>5</v>
      </c>
      <c r="B8" s="10" t="s">
        <v>529</v>
      </c>
      <c r="C8" s="10"/>
      <c r="D8" s="10">
        <v>86.38</v>
      </c>
      <c r="E8" s="10">
        <v>86.38</v>
      </c>
      <c r="F8" s="24">
        <v>1</v>
      </c>
    </row>
    <row r="9" ht="25.6" customHeight="1" spans="1:6">
      <c r="A9" s="10">
        <v>6</v>
      </c>
      <c r="B9" s="10" t="s">
        <v>530</v>
      </c>
      <c r="C9" s="10"/>
      <c r="D9" s="10">
        <v>55.02</v>
      </c>
      <c r="E9" s="10">
        <v>55.02</v>
      </c>
      <c r="F9" s="24">
        <v>1</v>
      </c>
    </row>
    <row r="10" ht="25.6" customHeight="1" spans="1:6">
      <c r="A10" s="10">
        <v>7</v>
      </c>
      <c r="B10" s="10" t="s">
        <v>531</v>
      </c>
      <c r="C10" s="10"/>
      <c r="D10" s="14">
        <v>89.4</v>
      </c>
      <c r="E10" s="14">
        <v>89.4</v>
      </c>
      <c r="F10" s="24">
        <v>1</v>
      </c>
    </row>
    <row r="11" ht="25.6" customHeight="1" spans="1:6">
      <c r="A11" s="10">
        <v>8</v>
      </c>
      <c r="B11" s="10" t="s">
        <v>532</v>
      </c>
      <c r="C11" s="10"/>
      <c r="D11" s="10">
        <v>74.22</v>
      </c>
      <c r="E11" s="10">
        <v>74.22</v>
      </c>
      <c r="F11" s="24">
        <v>1</v>
      </c>
    </row>
    <row r="12" ht="25.6" customHeight="1" spans="1:6">
      <c r="A12" s="10">
        <v>9</v>
      </c>
      <c r="B12" s="10" t="s">
        <v>533</v>
      </c>
      <c r="C12" s="10"/>
      <c r="D12" s="10">
        <v>76.56</v>
      </c>
      <c r="E12" s="10">
        <v>76.56</v>
      </c>
      <c r="F12" s="24">
        <v>1</v>
      </c>
    </row>
    <row r="13" ht="25.6" customHeight="1" spans="1:6">
      <c r="A13" s="10">
        <v>10</v>
      </c>
      <c r="B13" s="10" t="s">
        <v>534</v>
      </c>
      <c r="C13" s="10"/>
      <c r="D13" s="10">
        <v>73.81</v>
      </c>
      <c r="E13" s="10">
        <v>73.81</v>
      </c>
      <c r="F13" s="24">
        <v>1</v>
      </c>
    </row>
    <row r="14" ht="25.6" customHeight="1" spans="1:6">
      <c r="A14" s="10">
        <v>11</v>
      </c>
      <c r="B14" s="10" t="s">
        <v>535</v>
      </c>
      <c r="C14" s="10"/>
      <c r="D14" s="14">
        <v>71.3</v>
      </c>
      <c r="E14" s="14">
        <v>71.3</v>
      </c>
      <c r="F14" s="24">
        <v>1</v>
      </c>
    </row>
    <row r="15" ht="25.6" customHeight="1" spans="1:6">
      <c r="A15" s="10">
        <v>12</v>
      </c>
      <c r="B15" s="10" t="s">
        <v>536</v>
      </c>
      <c r="C15" s="10"/>
      <c r="D15" s="10">
        <v>81.59</v>
      </c>
      <c r="E15" s="10">
        <v>81.59</v>
      </c>
      <c r="F15" s="24">
        <v>1</v>
      </c>
    </row>
    <row r="16" ht="25.6" customHeight="1" spans="1:6">
      <c r="A16" s="10">
        <v>13</v>
      </c>
      <c r="B16" s="10" t="s">
        <v>537</v>
      </c>
      <c r="C16" s="10"/>
      <c r="D16" s="14">
        <v>72.4</v>
      </c>
      <c r="E16" s="14">
        <v>72.4</v>
      </c>
      <c r="F16" s="24">
        <v>1</v>
      </c>
    </row>
    <row r="17" ht="25.6" customHeight="1" spans="1:6">
      <c r="A17" s="10">
        <v>14</v>
      </c>
      <c r="B17" s="10" t="s">
        <v>538</v>
      </c>
      <c r="C17" s="10"/>
      <c r="D17" s="10">
        <v>80.99</v>
      </c>
      <c r="E17" s="10">
        <v>80.99</v>
      </c>
      <c r="F17" s="24">
        <v>1</v>
      </c>
    </row>
    <row r="18" ht="25.6" customHeight="1" spans="1:6">
      <c r="A18" s="10">
        <v>15</v>
      </c>
      <c r="B18" s="10" t="s">
        <v>539</v>
      </c>
      <c r="C18" s="10"/>
      <c r="D18" s="10">
        <v>71.01</v>
      </c>
      <c r="E18" s="10">
        <v>71.01</v>
      </c>
      <c r="F18" s="24">
        <v>1</v>
      </c>
    </row>
    <row r="19" ht="25.6" customHeight="1" spans="1:6">
      <c r="A19" s="10">
        <v>16</v>
      </c>
      <c r="B19" s="10" t="s">
        <v>540</v>
      </c>
      <c r="C19" s="10"/>
      <c r="D19" s="10">
        <v>87.23</v>
      </c>
      <c r="E19" s="10">
        <v>87.23</v>
      </c>
      <c r="F19" s="24">
        <v>1</v>
      </c>
    </row>
    <row r="20" ht="25.6" customHeight="1" spans="1:6">
      <c r="A20" s="10">
        <v>17</v>
      </c>
      <c r="B20" s="10" t="s">
        <v>541</v>
      </c>
      <c r="C20" s="10"/>
      <c r="D20" s="10">
        <v>75.88</v>
      </c>
      <c r="E20" s="10">
        <v>75.88</v>
      </c>
      <c r="F20" s="24">
        <v>1</v>
      </c>
    </row>
    <row r="21" ht="25.6" customHeight="1" spans="1:6">
      <c r="A21" s="9"/>
      <c r="B21" s="9" t="s">
        <v>542</v>
      </c>
      <c r="C21" s="10"/>
      <c r="D21" s="10">
        <v>1265.52</v>
      </c>
      <c r="E21" s="10">
        <v>1265.52</v>
      </c>
      <c r="F21" s="24">
        <v>1</v>
      </c>
    </row>
  </sheetData>
  <mergeCells count="1">
    <mergeCell ref="A1:F1"/>
  </mergeCells>
  <pageMargins left="0.314000010490417" right="0.314000010490417" top="0.236000001430511" bottom="0.236000001430511" header="0" footer="0"/>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3" topLeftCell="A4" activePane="bottomLeft" state="frozen"/>
      <selection/>
      <selection pane="bottomLeft" activeCell="A10" sqref="$A10:$XFD10"/>
    </sheetView>
  </sheetViews>
  <sheetFormatPr defaultColWidth="10" defaultRowHeight="13.5" outlineLevelCol="3"/>
  <cols>
    <col min="1" max="4" width="24.6166666666667" customWidth="1"/>
    <col min="5" max="5" width="9.76666666666667" customWidth="1"/>
  </cols>
  <sheetData>
    <row r="1" ht="39.85" customHeight="1" spans="1:4">
      <c r="A1" s="4" t="s">
        <v>12</v>
      </c>
      <c r="B1" s="4"/>
      <c r="C1" s="4"/>
      <c r="D1" s="4"/>
    </row>
    <row r="2" ht="22.75" customHeight="1" spans="1:4">
      <c r="A2" s="6"/>
      <c r="B2" s="6"/>
      <c r="C2" s="6"/>
      <c r="D2" s="7" t="s">
        <v>41</v>
      </c>
    </row>
    <row r="3" ht="34.15" customHeight="1" spans="1:4">
      <c r="A3" s="8" t="s">
        <v>543</v>
      </c>
      <c r="B3" s="8" t="s">
        <v>30</v>
      </c>
      <c r="C3" s="8" t="s">
        <v>32</v>
      </c>
      <c r="D3" s="8" t="s">
        <v>544</v>
      </c>
    </row>
    <row r="4" ht="25.6" customHeight="1" spans="1:4">
      <c r="A4" s="10" t="s">
        <v>545</v>
      </c>
      <c r="B4" s="11">
        <v>4.5</v>
      </c>
      <c r="C4" s="11">
        <v>0</v>
      </c>
      <c r="D4" s="12"/>
    </row>
    <row r="5" ht="25.6" customHeight="1" spans="1:4">
      <c r="A5" s="10" t="s">
        <v>546</v>
      </c>
      <c r="B5" s="11">
        <v>18.3695</v>
      </c>
      <c r="C5" s="11">
        <v>8.9125</v>
      </c>
      <c r="D5" s="12">
        <v>0.485179237322736</v>
      </c>
    </row>
    <row r="6" ht="25.6" customHeight="1" spans="1:4">
      <c r="A6" s="10" t="s">
        <v>547</v>
      </c>
      <c r="B6" s="11">
        <v>11.2</v>
      </c>
      <c r="C6" s="11">
        <v>3.700816</v>
      </c>
      <c r="D6" s="12">
        <v>0.33043</v>
      </c>
    </row>
    <row r="7" ht="25.6" customHeight="1" spans="1:4">
      <c r="A7" s="10" t="s">
        <v>548</v>
      </c>
      <c r="B7" s="11">
        <v>0</v>
      </c>
      <c r="C7" s="11">
        <v>0</v>
      </c>
      <c r="D7" s="12"/>
    </row>
    <row r="8" ht="25.6" customHeight="1" spans="1:4">
      <c r="A8" s="10" t="s">
        <v>549</v>
      </c>
      <c r="B8" s="11">
        <v>11.2</v>
      </c>
      <c r="C8" s="11">
        <v>3.700816</v>
      </c>
      <c r="D8" s="12">
        <v>0.33043</v>
      </c>
    </row>
    <row r="9" ht="25.6" customHeight="1" spans="1:4">
      <c r="A9" s="10" t="s">
        <v>550</v>
      </c>
      <c r="B9" s="11">
        <v>34.0695</v>
      </c>
      <c r="C9" s="11">
        <v>12.613316</v>
      </c>
      <c r="D9" s="12">
        <v>0.370223102775209</v>
      </c>
    </row>
    <row r="10" ht="52" customHeight="1" spans="1:4">
      <c r="A10" s="6" t="s">
        <v>551</v>
      </c>
      <c r="B10" s="6"/>
      <c r="C10" s="6"/>
      <c r="D10" s="6"/>
    </row>
    <row r="11" ht="37.65" customHeight="1" spans="1:4">
      <c r="A11" s="6" t="s">
        <v>552</v>
      </c>
      <c r="B11" s="6"/>
      <c r="C11" s="6"/>
      <c r="D11" s="6"/>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8"/>
  <sheetViews>
    <sheetView workbookViewId="0">
      <selection activeCell="A4" sqref="A4:B47"/>
    </sheetView>
  </sheetViews>
  <sheetFormatPr defaultColWidth="10" defaultRowHeight="13.5" outlineLevelCol="3"/>
  <cols>
    <col min="1" max="1" width="7.875" customWidth="1"/>
    <col min="2" max="2" width="39.625" customWidth="1"/>
    <col min="3" max="3" width="26.8666666666667" customWidth="1"/>
    <col min="4" max="4" width="26.1916666666667" customWidth="1"/>
    <col min="5" max="5" width="9.76666666666667" customWidth="1"/>
  </cols>
  <sheetData>
    <row r="1" ht="39.85" customHeight="1" spans="1:4">
      <c r="A1" s="4" t="s">
        <v>13</v>
      </c>
      <c r="B1" s="4"/>
      <c r="C1" s="4"/>
      <c r="D1" s="4"/>
    </row>
    <row r="2" ht="22.75" customHeight="1" spans="1:4">
      <c r="A2" s="5"/>
      <c r="B2" s="6"/>
      <c r="D2" s="7" t="s">
        <v>41</v>
      </c>
    </row>
    <row r="3" ht="34.15" customHeight="1" spans="1:4">
      <c r="A3" s="8" t="s">
        <v>523</v>
      </c>
      <c r="B3" s="8" t="s">
        <v>543</v>
      </c>
      <c r="C3" s="8" t="s">
        <v>30</v>
      </c>
      <c r="D3" s="8" t="s">
        <v>32</v>
      </c>
    </row>
    <row r="4" ht="22.75" customHeight="1" spans="1:4">
      <c r="A4" s="9"/>
      <c r="B4" s="10"/>
      <c r="C4" s="10"/>
      <c r="D4" s="10"/>
    </row>
    <row r="5" ht="22.75" customHeight="1" spans="1:4">
      <c r="A5" s="9"/>
      <c r="B5" s="10"/>
      <c r="C5" s="10"/>
      <c r="D5" s="10"/>
    </row>
    <row r="6" ht="22.75" customHeight="1" spans="1:4">
      <c r="A6" s="9"/>
      <c r="B6" s="10"/>
      <c r="C6" s="10"/>
      <c r="D6" s="10"/>
    </row>
    <row r="7" ht="22.75" customHeight="1" spans="1:4">
      <c r="A7" s="9"/>
      <c r="B7" s="10"/>
      <c r="C7" s="10"/>
      <c r="D7" s="10"/>
    </row>
    <row r="8" ht="22.75" customHeight="1" spans="1:4">
      <c r="A8" s="9"/>
      <c r="B8" s="10"/>
      <c r="C8" s="10"/>
      <c r="D8" s="10"/>
    </row>
    <row r="9" ht="22.75" customHeight="1" spans="1:4">
      <c r="A9" s="9"/>
      <c r="B9" s="10"/>
      <c r="C9" s="10"/>
      <c r="D9" s="10"/>
    </row>
    <row r="10" ht="22.75" customHeight="1" spans="1:4">
      <c r="A10" s="9"/>
      <c r="B10" s="10"/>
      <c r="C10" s="10"/>
      <c r="D10" s="10"/>
    </row>
    <row r="11" ht="22.75" customHeight="1" spans="1:4">
      <c r="A11" s="9"/>
      <c r="B11" s="10"/>
      <c r="C11" s="10"/>
      <c r="D11" s="10"/>
    </row>
    <row r="12" ht="22.75" customHeight="1" spans="1:4">
      <c r="A12" s="9"/>
      <c r="B12" s="10"/>
      <c r="C12" s="10"/>
      <c r="D12" s="10"/>
    </row>
    <row r="13" ht="22.75" customHeight="1" spans="1:4">
      <c r="A13" s="9"/>
      <c r="B13" s="10"/>
      <c r="C13" s="10"/>
      <c r="D13" s="10"/>
    </row>
    <row r="14" ht="22.75" customHeight="1" spans="1:4">
      <c r="A14" s="9"/>
      <c r="B14" s="10"/>
      <c r="C14" s="10"/>
      <c r="D14" s="10"/>
    </row>
    <row r="15" ht="22.75" customHeight="1" spans="1:4">
      <c r="A15" s="9"/>
      <c r="B15" s="10"/>
      <c r="C15" s="10"/>
      <c r="D15" s="10"/>
    </row>
    <row r="16" ht="22.75" customHeight="1" spans="1:4">
      <c r="A16" s="9"/>
      <c r="B16" s="10"/>
      <c r="C16" s="10"/>
      <c r="D16" s="10"/>
    </row>
    <row r="17" ht="22.75" customHeight="1" spans="1:4">
      <c r="A17" s="9"/>
      <c r="B17" s="10"/>
      <c r="C17" s="10"/>
      <c r="D17" s="10"/>
    </row>
    <row r="18" ht="22.75" customHeight="1" spans="1:4">
      <c r="A18" s="9"/>
      <c r="B18" s="10"/>
      <c r="C18" s="10"/>
      <c r="D18" s="10"/>
    </row>
    <row r="19" ht="22.75" customHeight="1" spans="1:4">
      <c r="A19" s="9"/>
      <c r="B19" s="10"/>
      <c r="C19" s="10"/>
      <c r="D19" s="10"/>
    </row>
    <row r="20" ht="22.75" customHeight="1" spans="1:4">
      <c r="A20" s="9"/>
      <c r="B20" s="10"/>
      <c r="C20" s="10"/>
      <c r="D20" s="10"/>
    </row>
    <row r="21" ht="22.75" customHeight="1" spans="1:4">
      <c r="A21" s="9"/>
      <c r="B21" s="10"/>
      <c r="C21" s="10"/>
      <c r="D21" s="10"/>
    </row>
    <row r="22" ht="22.75" customHeight="1" spans="1:4">
      <c r="A22" s="9"/>
      <c r="B22" s="10"/>
      <c r="C22" s="10"/>
      <c r="D22" s="10"/>
    </row>
    <row r="23" ht="22.75" customHeight="1" spans="1:4">
      <c r="A23" s="9"/>
      <c r="B23" s="10"/>
      <c r="C23" s="10"/>
      <c r="D23" s="10"/>
    </row>
    <row r="24" ht="22.75" customHeight="1" spans="1:4">
      <c r="A24" s="9"/>
      <c r="B24" s="10"/>
      <c r="C24" s="10"/>
      <c r="D24" s="10"/>
    </row>
    <row r="25" ht="22.75" customHeight="1" spans="1:4">
      <c r="A25" s="9"/>
      <c r="B25" s="10"/>
      <c r="C25" s="10"/>
      <c r="D25" s="10"/>
    </row>
    <row r="26" ht="22.75" customHeight="1" spans="1:4">
      <c r="A26" s="9"/>
      <c r="B26" s="10"/>
      <c r="C26" s="10"/>
      <c r="D26" s="10"/>
    </row>
    <row r="27" ht="22.75" customHeight="1" spans="1:4">
      <c r="A27" s="9"/>
      <c r="B27" s="10"/>
      <c r="C27" s="10"/>
      <c r="D27" s="10"/>
    </row>
    <row r="28" ht="22.75" customHeight="1" spans="1:4">
      <c r="A28" s="9"/>
      <c r="B28" s="10"/>
      <c r="C28" s="10"/>
      <c r="D28" s="10"/>
    </row>
    <row r="29" ht="22.75" customHeight="1" spans="1:4">
      <c r="A29" s="9"/>
      <c r="B29" s="10"/>
      <c r="C29" s="10"/>
      <c r="D29" s="10"/>
    </row>
    <row r="30" ht="22.75" customHeight="1" spans="1:4">
      <c r="A30" s="9"/>
      <c r="B30" s="10"/>
      <c r="C30" s="10"/>
      <c r="D30" s="10"/>
    </row>
    <row r="31" ht="22.75" customHeight="1" spans="1:4">
      <c r="A31" s="9"/>
      <c r="B31" s="10"/>
      <c r="C31" s="10"/>
      <c r="D31" s="10"/>
    </row>
    <row r="32" ht="22.75" customHeight="1" spans="1:4">
      <c r="A32" s="9"/>
      <c r="B32" s="10"/>
      <c r="C32" s="10"/>
      <c r="D32" s="10"/>
    </row>
    <row r="33" ht="22.75" customHeight="1" spans="1:4">
      <c r="A33" s="9"/>
      <c r="B33" s="10"/>
      <c r="C33" s="10"/>
      <c r="D33" s="10"/>
    </row>
    <row r="34" ht="22.75" customHeight="1" spans="1:4">
      <c r="A34" s="9"/>
      <c r="B34" s="10"/>
      <c r="C34" s="10"/>
      <c r="D34" s="10"/>
    </row>
    <row r="35" ht="22.75" customHeight="1" spans="1:4">
      <c r="A35" s="9"/>
      <c r="B35" s="10"/>
      <c r="C35" s="10"/>
      <c r="D35" s="10"/>
    </row>
    <row r="36" ht="22.75" customHeight="1" spans="1:4">
      <c r="A36" s="9"/>
      <c r="B36" s="10"/>
      <c r="C36" s="10"/>
      <c r="D36" s="10"/>
    </row>
    <row r="37" ht="22.75" customHeight="1" spans="1:4">
      <c r="A37" s="9"/>
      <c r="B37" s="10"/>
      <c r="C37" s="10"/>
      <c r="D37" s="10"/>
    </row>
    <row r="38" ht="22.75" customHeight="1" spans="1:4">
      <c r="A38" s="9"/>
      <c r="B38" s="10"/>
      <c r="C38" s="10"/>
      <c r="D38" s="10"/>
    </row>
    <row r="39" ht="22.75" customHeight="1" spans="1:4">
      <c r="A39" s="9"/>
      <c r="B39" s="10"/>
      <c r="C39" s="10"/>
      <c r="D39" s="10"/>
    </row>
    <row r="40" ht="22.75" customHeight="1" spans="1:4">
      <c r="A40" s="9"/>
      <c r="B40" s="10"/>
      <c r="C40" s="10"/>
      <c r="D40" s="10"/>
    </row>
    <row r="41" ht="22.75" customHeight="1" spans="1:4">
      <c r="A41" s="9"/>
      <c r="B41" s="10"/>
      <c r="C41" s="10"/>
      <c r="D41" s="10"/>
    </row>
    <row r="42" ht="22.75" customHeight="1" spans="1:4">
      <c r="A42" s="9"/>
      <c r="B42" s="10"/>
      <c r="C42" s="10"/>
      <c r="D42" s="10"/>
    </row>
    <row r="43" ht="22.75" customHeight="1" spans="1:4">
      <c r="A43" s="9"/>
      <c r="B43" s="10"/>
      <c r="C43" s="10"/>
      <c r="D43" s="10"/>
    </row>
    <row r="44" ht="22.75" customHeight="1" spans="1:4">
      <c r="A44" s="9"/>
      <c r="B44" s="10"/>
      <c r="C44" s="10"/>
      <c r="D44" s="10"/>
    </row>
    <row r="45" ht="22.75" customHeight="1" spans="1:4">
      <c r="A45" s="9"/>
      <c r="B45" s="10"/>
      <c r="C45" s="10"/>
      <c r="D45" s="10"/>
    </row>
    <row r="46" ht="22.75" customHeight="1" spans="1:4">
      <c r="A46" s="9"/>
      <c r="B46" s="10"/>
      <c r="C46" s="10"/>
      <c r="D46" s="10"/>
    </row>
    <row r="47" ht="22.75" customHeight="1" spans="1:4">
      <c r="A47" s="9"/>
      <c r="B47" s="10"/>
      <c r="C47" s="10"/>
      <c r="D47" s="10"/>
    </row>
    <row r="48" spans="1:1">
      <c r="A48" t="s">
        <v>553</v>
      </c>
    </row>
  </sheetData>
  <mergeCells count="1">
    <mergeCell ref="A1:D1"/>
  </mergeCells>
  <pageMargins left="0.314000010490417" right="0.314000010490417" top="0.236000001430511" bottom="0.236000001430511" header="0" footer="0"/>
  <pageSetup paperSize="9" scale="5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5" sqref="A5"/>
    </sheetView>
  </sheetViews>
  <sheetFormatPr defaultColWidth="10" defaultRowHeight="13.5"/>
  <cols>
    <col min="1" max="1" width="128.233333333333" customWidth="1"/>
    <col min="2" max="2" width="9.76666666666667" customWidth="1"/>
  </cols>
  <sheetData>
    <row r="1" ht="51.25" customHeight="1" spans="1:1">
      <c r="A1" s="1" t="s">
        <v>554</v>
      </c>
    </row>
    <row r="2" ht="25.6" customHeight="1" spans="1:1">
      <c r="A2" s="2" t="s">
        <v>555</v>
      </c>
    </row>
    <row r="3" ht="34.15" customHeight="1" spans="1:1">
      <c r="A3" s="3" t="s">
        <v>556</v>
      </c>
    </row>
    <row r="4" ht="25.6" customHeight="1" spans="1:1">
      <c r="A4" s="2" t="s">
        <v>557</v>
      </c>
    </row>
    <row r="5" ht="42.7" customHeight="1" spans="1:1">
      <c r="A5" s="3" t="s">
        <v>558</v>
      </c>
    </row>
    <row r="6" ht="25.6" customHeight="1" spans="1:1">
      <c r="A6" s="2" t="s">
        <v>559</v>
      </c>
    </row>
    <row r="7" ht="82.6" customHeight="1" spans="1:1">
      <c r="A7" s="3" t="s">
        <v>560</v>
      </c>
    </row>
    <row r="8" ht="25.6" customHeight="1" spans="1:1">
      <c r="A8" s="2" t="s">
        <v>561</v>
      </c>
    </row>
    <row r="9" ht="76.9" customHeight="1" spans="1:1">
      <c r="A9" s="3" t="s">
        <v>562</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selection activeCell="D11" sqref="D11"/>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4" t="s">
        <v>15</v>
      </c>
      <c r="B1" s="4"/>
      <c r="C1" s="4"/>
      <c r="D1" s="4"/>
    </row>
    <row r="2" ht="22.75" customHeight="1" spans="1:4">
      <c r="A2" s="6"/>
      <c r="B2" s="6"/>
      <c r="C2" s="6"/>
      <c r="D2" s="7" t="s">
        <v>28</v>
      </c>
    </row>
    <row r="3" ht="34.15" customHeight="1" spans="1:4">
      <c r="A3" s="8" t="s">
        <v>29</v>
      </c>
      <c r="B3" s="8" t="s">
        <v>563</v>
      </c>
      <c r="C3" s="8" t="s">
        <v>564</v>
      </c>
      <c r="D3" s="8" t="s">
        <v>565</v>
      </c>
    </row>
    <row r="4" ht="25.6" customHeight="1" spans="1:4">
      <c r="A4" s="10" t="s">
        <v>34</v>
      </c>
      <c r="B4" s="10">
        <v>36320.14</v>
      </c>
      <c r="C4" s="10">
        <v>36643.55</v>
      </c>
      <c r="D4" s="14">
        <f>C4/B4*100</f>
        <v>100.890442602919</v>
      </c>
    </row>
    <row r="5" ht="25.6" customHeight="1" spans="1:4">
      <c r="A5" s="10" t="s">
        <v>35</v>
      </c>
      <c r="B5" s="10">
        <v>12326.6</v>
      </c>
      <c r="C5" s="10">
        <v>4286.92</v>
      </c>
      <c r="D5" s="14">
        <f>C5/B5*100</f>
        <v>34.7777976084241</v>
      </c>
    </row>
    <row r="6" ht="25.6" customHeight="1" spans="1:4">
      <c r="A6" s="8"/>
      <c r="B6" s="10"/>
      <c r="C6" s="10"/>
      <c r="D6" s="14"/>
    </row>
    <row r="7" ht="25.6" customHeight="1" spans="1:4">
      <c r="A7" s="10" t="s">
        <v>36</v>
      </c>
      <c r="B7" s="23">
        <v>48646.74</v>
      </c>
      <c r="C7" s="10">
        <v>40930.47</v>
      </c>
      <c r="D7" s="14">
        <f t="shared" ref="D6:D11" si="0">C7/B7*100</f>
        <v>84.1381560203212</v>
      </c>
    </row>
    <row r="8" ht="25.6" customHeight="1" spans="1:4">
      <c r="A8" s="10" t="s">
        <v>37</v>
      </c>
      <c r="B8" s="23">
        <v>7351.69</v>
      </c>
      <c r="C8" s="10">
        <v>4299.3</v>
      </c>
      <c r="D8" s="14">
        <f t="shared" si="0"/>
        <v>58.4804310301441</v>
      </c>
    </row>
    <row r="9" ht="25.6" customHeight="1" spans="1:4">
      <c r="A9" s="10" t="s">
        <v>38</v>
      </c>
      <c r="B9" s="10"/>
      <c r="C9" s="10"/>
      <c r="D9" s="14"/>
    </row>
    <row r="10" ht="25.6" customHeight="1" spans="1:4">
      <c r="A10" s="10"/>
      <c r="B10" s="10"/>
      <c r="C10" s="10"/>
      <c r="D10" s="14"/>
    </row>
    <row r="11" ht="25.6" customHeight="1" spans="1:4">
      <c r="A11" s="10" t="s">
        <v>39</v>
      </c>
      <c r="B11" s="10">
        <v>55998.43</v>
      </c>
      <c r="C11" s="10">
        <v>45229.77</v>
      </c>
      <c r="D11" s="14">
        <f t="shared" si="0"/>
        <v>80.7697108651082</v>
      </c>
    </row>
    <row r="12" spans="1:2">
      <c r="A12" t="s">
        <v>566</v>
      </c>
      <c r="B12" s="10"/>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4"/>
  <sheetViews>
    <sheetView workbookViewId="0">
      <pane ySplit="3" topLeftCell="A162" activePane="bottomLeft" state="frozen"/>
      <selection/>
      <selection pane="bottomLeft" activeCell="E170" sqref="E170:E172"/>
    </sheetView>
  </sheetViews>
  <sheetFormatPr defaultColWidth="10" defaultRowHeight="13.5" outlineLevelCol="4"/>
  <cols>
    <col min="1" max="1" width="11.8083333333333" customWidth="1"/>
    <col min="2" max="2" width="40.0083333333333" customWidth="1"/>
    <col min="3" max="3" width="16.4083333333333" customWidth="1"/>
    <col min="4" max="5" width="17.4416666666667" customWidth="1"/>
    <col min="6" max="8" width="9.76666666666667" customWidth="1"/>
  </cols>
  <sheetData>
    <row r="1" ht="39.85" customHeight="1" spans="1:5">
      <c r="A1" s="4" t="s">
        <v>16</v>
      </c>
      <c r="B1" s="4"/>
      <c r="C1" s="4"/>
      <c r="D1" s="4"/>
      <c r="E1" s="4"/>
    </row>
    <row r="2" ht="22.75" customHeight="1" spans="1:5">
      <c r="A2" s="6"/>
      <c r="C2" s="6"/>
      <c r="E2" s="7" t="s">
        <v>41</v>
      </c>
    </row>
    <row r="3" ht="34.15" customHeight="1" spans="1:5">
      <c r="A3" s="8" t="s">
        <v>42</v>
      </c>
      <c r="B3" s="8" t="s">
        <v>43</v>
      </c>
      <c r="C3" s="8" t="s">
        <v>563</v>
      </c>
      <c r="D3" s="8" t="s">
        <v>564</v>
      </c>
      <c r="E3" s="8" t="s">
        <v>565</v>
      </c>
    </row>
    <row r="4" ht="25.6" customHeight="1" spans="1:5">
      <c r="A4" s="16" t="s">
        <v>44</v>
      </c>
      <c r="B4" s="16" t="s">
        <v>45</v>
      </c>
      <c r="C4" s="11">
        <v>2909.97574</v>
      </c>
      <c r="D4" s="11">
        <v>3067.12</v>
      </c>
      <c r="E4" s="12">
        <f>D4/C4*100%</f>
        <v>1.05400191411905</v>
      </c>
    </row>
    <row r="5" ht="25.6" customHeight="1" spans="1:5">
      <c r="A5" s="16">
        <v>20101</v>
      </c>
      <c r="B5" s="22" t="s">
        <v>47</v>
      </c>
      <c r="C5" s="11">
        <v>0</v>
      </c>
      <c r="D5" s="11">
        <v>25.5</v>
      </c>
      <c r="E5" s="12"/>
    </row>
    <row r="6" ht="25.6" customHeight="1" spans="1:5">
      <c r="A6" s="16">
        <v>2010199</v>
      </c>
      <c r="B6" s="22" t="s">
        <v>49</v>
      </c>
      <c r="C6" s="11">
        <v>0</v>
      </c>
      <c r="D6" s="11">
        <v>25.5</v>
      </c>
      <c r="E6" s="12"/>
    </row>
    <row r="7" ht="25.6" customHeight="1" spans="1:5">
      <c r="A7" s="16" t="s">
        <v>50</v>
      </c>
      <c r="B7" s="16" t="s">
        <v>51</v>
      </c>
      <c r="C7" s="11">
        <v>1734.67691</v>
      </c>
      <c r="D7" s="11">
        <v>1958.85</v>
      </c>
      <c r="E7" s="12">
        <f>D7/C7*100%</f>
        <v>1.12923045709993</v>
      </c>
    </row>
    <row r="8" ht="25.6" customHeight="1" spans="1:5">
      <c r="A8" s="16" t="s">
        <v>52</v>
      </c>
      <c r="B8" s="16" t="s">
        <v>53</v>
      </c>
      <c r="C8" s="11">
        <v>1578.593312</v>
      </c>
      <c r="D8" s="11">
        <v>1808.9</v>
      </c>
      <c r="E8" s="12">
        <v>1.01470086552603</v>
      </c>
    </row>
    <row r="9" ht="25.6" customHeight="1" spans="1:5">
      <c r="A9" s="16">
        <v>2010302</v>
      </c>
      <c r="B9" s="22" t="s">
        <v>55</v>
      </c>
      <c r="C9" s="11">
        <v>0</v>
      </c>
      <c r="D9" s="11">
        <v>35</v>
      </c>
      <c r="E9" s="12"/>
    </row>
    <row r="10" ht="25.6" customHeight="1" spans="1:5">
      <c r="A10" s="16">
        <v>2010399</v>
      </c>
      <c r="B10" s="22" t="s">
        <v>57</v>
      </c>
      <c r="C10" s="11">
        <v>0</v>
      </c>
      <c r="D10" s="11">
        <v>114.95</v>
      </c>
      <c r="E10" s="12"/>
    </row>
    <row r="11" ht="25.6" customHeight="1" spans="1:5">
      <c r="A11" s="16">
        <v>20105</v>
      </c>
      <c r="B11" s="22" t="s">
        <v>59</v>
      </c>
      <c r="C11" s="11">
        <v>0</v>
      </c>
      <c r="D11" s="11">
        <v>16</v>
      </c>
      <c r="E11" s="12"/>
    </row>
    <row r="12" ht="25.6" customHeight="1" spans="1:5">
      <c r="A12" s="16">
        <v>2010507</v>
      </c>
      <c r="B12" s="22" t="s">
        <v>61</v>
      </c>
      <c r="C12" s="11">
        <v>0</v>
      </c>
      <c r="D12" s="11">
        <v>16</v>
      </c>
      <c r="E12" s="12"/>
    </row>
    <row r="13" ht="25.6" customHeight="1" spans="1:5">
      <c r="A13" s="16">
        <v>20108</v>
      </c>
      <c r="B13" s="22" t="s">
        <v>68</v>
      </c>
      <c r="C13" s="11">
        <v>0</v>
      </c>
      <c r="D13" s="11">
        <v>9</v>
      </c>
      <c r="E13" s="12"/>
    </row>
    <row r="14" ht="25.6" customHeight="1" spans="1:5">
      <c r="A14" s="16">
        <v>2010804</v>
      </c>
      <c r="B14" s="22" t="s">
        <v>70</v>
      </c>
      <c r="C14" s="11">
        <v>0</v>
      </c>
      <c r="D14" s="11">
        <v>9</v>
      </c>
      <c r="E14" s="12"/>
    </row>
    <row r="15" ht="25.6" customHeight="1" spans="1:5">
      <c r="A15" s="16" t="s">
        <v>71</v>
      </c>
      <c r="B15" s="16" t="s">
        <v>72</v>
      </c>
      <c r="C15" s="11">
        <v>415.232755</v>
      </c>
      <c r="D15" s="11">
        <v>481.84</v>
      </c>
      <c r="E15" s="12">
        <v>1.11196116982631</v>
      </c>
    </row>
    <row r="16" ht="25.6" customHeight="1" spans="1:5">
      <c r="A16" s="16" t="s">
        <v>73</v>
      </c>
      <c r="B16" s="16" t="s">
        <v>74</v>
      </c>
      <c r="C16" s="11">
        <v>415.232755</v>
      </c>
      <c r="D16" s="11">
        <v>481.84</v>
      </c>
      <c r="E16" s="12">
        <v>1.11196116982631</v>
      </c>
    </row>
    <row r="17" ht="25.6" customHeight="1" spans="1:5">
      <c r="A17" s="16">
        <v>20126</v>
      </c>
      <c r="B17" s="22" t="s">
        <v>76</v>
      </c>
      <c r="C17" s="11">
        <v>0</v>
      </c>
      <c r="D17" s="11">
        <v>1</v>
      </c>
      <c r="E17" s="12"/>
    </row>
    <row r="18" ht="25.6" customHeight="1" spans="1:5">
      <c r="A18" s="16">
        <v>2012699</v>
      </c>
      <c r="B18" s="22" t="s">
        <v>78</v>
      </c>
      <c r="C18" s="11">
        <v>0</v>
      </c>
      <c r="D18" s="11">
        <v>1</v>
      </c>
      <c r="E18" s="12"/>
    </row>
    <row r="19" ht="25.6" customHeight="1" spans="1:5">
      <c r="A19" s="16">
        <v>20129</v>
      </c>
      <c r="B19" s="22" t="s">
        <v>80</v>
      </c>
      <c r="C19" s="11">
        <v>0</v>
      </c>
      <c r="D19" s="11">
        <v>6.4</v>
      </c>
      <c r="E19" s="12"/>
    </row>
    <row r="20" ht="25.6" customHeight="1" spans="1:5">
      <c r="A20" s="16">
        <v>2012999</v>
      </c>
      <c r="B20" s="22" t="s">
        <v>82</v>
      </c>
      <c r="C20" s="11">
        <v>0</v>
      </c>
      <c r="D20" s="11">
        <v>6.4</v>
      </c>
      <c r="E20" s="12"/>
    </row>
    <row r="21" ht="25.6" customHeight="1" spans="1:5">
      <c r="A21" s="16">
        <v>20132</v>
      </c>
      <c r="B21" s="22" t="s">
        <v>84</v>
      </c>
      <c r="C21" s="11">
        <v>0</v>
      </c>
      <c r="D21" s="11">
        <v>10.25</v>
      </c>
      <c r="E21" s="12"/>
    </row>
    <row r="22" ht="25.6" customHeight="1" spans="1:5">
      <c r="A22" s="16">
        <v>2013299</v>
      </c>
      <c r="B22" s="22" t="s">
        <v>86</v>
      </c>
      <c r="C22" s="11">
        <v>0</v>
      </c>
      <c r="D22" s="11">
        <v>10.25</v>
      </c>
      <c r="E22" s="12"/>
    </row>
    <row r="23" ht="25.6" customHeight="1" spans="1:5">
      <c r="A23" s="16">
        <v>20133</v>
      </c>
      <c r="B23" s="22" t="s">
        <v>567</v>
      </c>
      <c r="C23" s="11">
        <v>0</v>
      </c>
      <c r="D23" s="11">
        <v>108.81</v>
      </c>
      <c r="E23" s="12"/>
    </row>
    <row r="24" ht="25.6" customHeight="1" spans="1:5">
      <c r="A24" s="16">
        <v>2013304</v>
      </c>
      <c r="B24" s="22" t="s">
        <v>568</v>
      </c>
      <c r="C24" s="11">
        <v>0</v>
      </c>
      <c r="D24" s="11">
        <v>37</v>
      </c>
      <c r="E24" s="12"/>
    </row>
    <row r="25" ht="25.6" customHeight="1" spans="1:5">
      <c r="A25" s="16">
        <v>2013399</v>
      </c>
      <c r="B25" s="22" t="s">
        <v>569</v>
      </c>
      <c r="C25" s="11">
        <v>0</v>
      </c>
      <c r="D25" s="11">
        <v>71.81</v>
      </c>
      <c r="E25" s="12"/>
    </row>
    <row r="26" ht="25.6" customHeight="1" spans="1:5">
      <c r="A26" s="16">
        <v>20134</v>
      </c>
      <c r="B26" s="22" t="s">
        <v>88</v>
      </c>
      <c r="C26" s="11">
        <v>0</v>
      </c>
      <c r="D26" s="11">
        <v>2.5</v>
      </c>
      <c r="E26" s="12"/>
    </row>
    <row r="27" ht="25.6" customHeight="1" spans="1:5">
      <c r="A27" s="16">
        <v>2013499</v>
      </c>
      <c r="B27" s="22" t="s">
        <v>90</v>
      </c>
      <c r="C27" s="11">
        <v>0</v>
      </c>
      <c r="D27" s="11">
        <v>2.5</v>
      </c>
      <c r="E27" s="12"/>
    </row>
    <row r="28" ht="25.6" customHeight="1" spans="1:5">
      <c r="A28" s="16" t="s">
        <v>91</v>
      </c>
      <c r="B28" s="16" t="s">
        <v>92</v>
      </c>
      <c r="C28" s="11">
        <v>457.639098</v>
      </c>
      <c r="D28" s="11">
        <v>400.77</v>
      </c>
      <c r="E28" s="12">
        <v>0.694355008976965</v>
      </c>
    </row>
    <row r="29" ht="25.6" customHeight="1" spans="1:5">
      <c r="A29" s="16" t="s">
        <v>93</v>
      </c>
      <c r="B29" s="16" t="s">
        <v>94</v>
      </c>
      <c r="C29" s="11">
        <v>408.611953</v>
      </c>
      <c r="D29" s="11">
        <v>340.7</v>
      </c>
      <c r="E29" s="12">
        <v>0.777666922533713</v>
      </c>
    </row>
    <row r="30" ht="25.6" customHeight="1" spans="1:5">
      <c r="A30" s="16">
        <v>2013699</v>
      </c>
      <c r="B30" s="22" t="s">
        <v>92</v>
      </c>
      <c r="C30" s="11">
        <v>0</v>
      </c>
      <c r="D30" s="11">
        <v>60.07</v>
      </c>
      <c r="E30" s="12"/>
    </row>
    <row r="31" ht="25.6" customHeight="1" spans="1:5">
      <c r="A31" s="16">
        <v>20138</v>
      </c>
      <c r="B31" s="22" t="s">
        <v>97</v>
      </c>
      <c r="C31" s="11">
        <v>0</v>
      </c>
      <c r="D31" s="11">
        <v>36</v>
      </c>
      <c r="E31" s="12"/>
    </row>
    <row r="32" ht="25.6" customHeight="1" spans="1:5">
      <c r="A32" s="16">
        <v>2013899</v>
      </c>
      <c r="B32" s="22" t="s">
        <v>99</v>
      </c>
      <c r="C32" s="11">
        <v>0</v>
      </c>
      <c r="D32" s="11">
        <v>36</v>
      </c>
      <c r="E32" s="12"/>
    </row>
    <row r="33" ht="25.6" customHeight="1" spans="1:5">
      <c r="A33" s="16">
        <v>20140</v>
      </c>
      <c r="B33" s="22" t="s">
        <v>101</v>
      </c>
      <c r="C33" s="11">
        <v>0</v>
      </c>
      <c r="D33" s="11">
        <v>10.2</v>
      </c>
      <c r="E33" s="12"/>
    </row>
    <row r="34" ht="25.6" customHeight="1" spans="1:5">
      <c r="A34" s="16">
        <v>2014004</v>
      </c>
      <c r="B34" s="22" t="s">
        <v>103</v>
      </c>
      <c r="C34" s="11">
        <v>0</v>
      </c>
      <c r="D34" s="11">
        <v>10.2</v>
      </c>
      <c r="E34" s="12"/>
    </row>
    <row r="35" ht="25.6" customHeight="1" spans="1:5">
      <c r="A35" s="16">
        <v>205</v>
      </c>
      <c r="B35" s="16" t="s">
        <v>108</v>
      </c>
      <c r="C35" s="11">
        <v>110.923736</v>
      </c>
      <c r="D35" s="11">
        <v>50.3</v>
      </c>
      <c r="E35" s="12">
        <f>D35/C35*100%</f>
        <v>0.453464712007176</v>
      </c>
    </row>
    <row r="36" ht="25.6" customHeight="1" spans="1:5">
      <c r="A36" s="16">
        <v>20501</v>
      </c>
      <c r="B36" s="16" t="s">
        <v>110</v>
      </c>
      <c r="C36" s="11">
        <v>18.943376</v>
      </c>
      <c r="D36" s="11">
        <v>11</v>
      </c>
      <c r="E36" s="12">
        <f t="shared" ref="E36:E43" si="0">D36/C36*100%</f>
        <v>0.580677910843347</v>
      </c>
    </row>
    <row r="37" ht="25.6" customHeight="1" spans="1:5">
      <c r="A37" s="16">
        <v>2050199</v>
      </c>
      <c r="B37" s="16" t="s">
        <v>112</v>
      </c>
      <c r="C37" s="11">
        <v>18.943376</v>
      </c>
      <c r="D37" s="11">
        <v>11</v>
      </c>
      <c r="E37" s="12">
        <f t="shared" si="0"/>
        <v>0.580677910843347</v>
      </c>
    </row>
    <row r="38" ht="25.6" customHeight="1" spans="1:5">
      <c r="A38" s="16">
        <v>20502</v>
      </c>
      <c r="B38" s="16" t="s">
        <v>114</v>
      </c>
      <c r="C38" s="11">
        <v>44.218164</v>
      </c>
      <c r="D38" s="11">
        <v>33</v>
      </c>
      <c r="E38" s="12">
        <f t="shared" si="0"/>
        <v>0.74629964283456</v>
      </c>
    </row>
    <row r="39" ht="25.6" customHeight="1" spans="1:5">
      <c r="A39" s="16">
        <v>2050299</v>
      </c>
      <c r="B39" s="16" t="s">
        <v>116</v>
      </c>
      <c r="C39" s="11">
        <v>44.218164</v>
      </c>
      <c r="D39" s="11">
        <v>33</v>
      </c>
      <c r="E39" s="12">
        <f t="shared" si="0"/>
        <v>0.74629964283456</v>
      </c>
    </row>
    <row r="40" ht="25.6" customHeight="1" spans="1:5">
      <c r="A40" s="16">
        <v>20503</v>
      </c>
      <c r="B40" s="16" t="s">
        <v>118</v>
      </c>
      <c r="C40" s="11">
        <v>4.3</v>
      </c>
      <c r="D40" s="11">
        <v>4.3</v>
      </c>
      <c r="E40" s="12">
        <f t="shared" si="0"/>
        <v>1</v>
      </c>
    </row>
    <row r="41" ht="25.6" customHeight="1" spans="1:5">
      <c r="A41" s="16">
        <v>2050399</v>
      </c>
      <c r="B41" s="16" t="s">
        <v>120</v>
      </c>
      <c r="C41" s="11">
        <v>4.3</v>
      </c>
      <c r="D41" s="11">
        <v>4.3</v>
      </c>
      <c r="E41" s="12">
        <f t="shared" si="0"/>
        <v>1</v>
      </c>
    </row>
    <row r="42" ht="25.6" customHeight="1" spans="1:5">
      <c r="A42" s="16">
        <v>20504</v>
      </c>
      <c r="B42" s="16" t="s">
        <v>122</v>
      </c>
      <c r="C42" s="11">
        <v>1.1882</v>
      </c>
      <c r="D42" s="11">
        <v>2</v>
      </c>
      <c r="E42" s="12">
        <f t="shared" si="0"/>
        <v>1.68321831341525</v>
      </c>
    </row>
    <row r="43" ht="25.6" customHeight="1" spans="1:5">
      <c r="A43" s="16">
        <v>2050499</v>
      </c>
      <c r="B43" s="16" t="s">
        <v>124</v>
      </c>
      <c r="C43" s="11">
        <v>1.1882</v>
      </c>
      <c r="D43" s="11">
        <v>2</v>
      </c>
      <c r="E43" s="12">
        <f t="shared" si="0"/>
        <v>1.68321831341525</v>
      </c>
    </row>
    <row r="44" ht="25.6" customHeight="1" spans="1:5">
      <c r="A44" s="16">
        <v>206</v>
      </c>
      <c r="B44" s="22" t="s">
        <v>131</v>
      </c>
      <c r="C44" s="11">
        <v>0</v>
      </c>
      <c r="D44" s="11">
        <v>800</v>
      </c>
      <c r="E44" s="12"/>
    </row>
    <row r="45" ht="25.6" customHeight="1" spans="1:5">
      <c r="A45" s="16">
        <v>20607</v>
      </c>
      <c r="B45" s="22" t="s">
        <v>133</v>
      </c>
      <c r="C45" s="11">
        <v>0</v>
      </c>
      <c r="D45" s="11">
        <v>800</v>
      </c>
      <c r="E45" s="12"/>
    </row>
    <row r="46" ht="25.6" customHeight="1" spans="1:5">
      <c r="A46" s="16">
        <v>2060799</v>
      </c>
      <c r="B46" s="22" t="s">
        <v>135</v>
      </c>
      <c r="C46" s="11">
        <v>0</v>
      </c>
      <c r="D46" s="11">
        <v>800</v>
      </c>
      <c r="E46" s="12"/>
    </row>
    <row r="47" ht="25.6" customHeight="1" spans="1:5">
      <c r="A47" s="16" t="s">
        <v>136</v>
      </c>
      <c r="B47" s="16" t="s">
        <v>137</v>
      </c>
      <c r="C47" s="11">
        <v>58.599176</v>
      </c>
      <c r="D47" s="11">
        <v>64.85</v>
      </c>
      <c r="E47" s="12">
        <f>D47/C47*100%</f>
        <v>1.10667085148091</v>
      </c>
    </row>
    <row r="48" ht="25.6" customHeight="1" spans="1:5">
      <c r="A48" s="16" t="s">
        <v>138</v>
      </c>
      <c r="B48" s="22" t="s">
        <v>139</v>
      </c>
      <c r="C48" s="11">
        <v>37.890726</v>
      </c>
      <c r="D48" s="11">
        <v>30.7</v>
      </c>
      <c r="E48" s="12">
        <f>D48/C48*100%</f>
        <v>0.810224644415628</v>
      </c>
    </row>
    <row r="49" ht="25.6" customHeight="1" spans="1:5">
      <c r="A49" s="16">
        <v>2070104</v>
      </c>
      <c r="B49" s="22" t="s">
        <v>141</v>
      </c>
      <c r="C49" s="11">
        <v>0</v>
      </c>
      <c r="D49" s="11">
        <v>3</v>
      </c>
      <c r="E49" s="12"/>
    </row>
    <row r="50" ht="25.6" customHeight="1" spans="1:5">
      <c r="A50" s="16">
        <v>2070108</v>
      </c>
      <c r="B50" s="22" t="s">
        <v>143</v>
      </c>
      <c r="C50" s="11">
        <v>0</v>
      </c>
      <c r="D50" s="11">
        <v>23.5</v>
      </c>
      <c r="E50" s="12"/>
    </row>
    <row r="51" ht="25.6" customHeight="1" spans="1:5">
      <c r="A51" s="16" t="s">
        <v>144</v>
      </c>
      <c r="B51" s="22" t="s">
        <v>145</v>
      </c>
      <c r="C51" s="11">
        <v>0</v>
      </c>
      <c r="D51" s="11">
        <v>2.2</v>
      </c>
      <c r="E51" s="12"/>
    </row>
    <row r="52" ht="25.6" customHeight="1" spans="1:5">
      <c r="A52" s="16">
        <v>2070199</v>
      </c>
      <c r="B52" s="22" t="s">
        <v>147</v>
      </c>
      <c r="C52" s="11">
        <v>0</v>
      </c>
      <c r="D52" s="11">
        <v>2</v>
      </c>
      <c r="E52" s="12"/>
    </row>
    <row r="53" ht="25.6" customHeight="1" spans="1:5">
      <c r="A53" s="16">
        <v>20703</v>
      </c>
      <c r="B53" s="22" t="s">
        <v>149</v>
      </c>
      <c r="C53" s="11">
        <v>0</v>
      </c>
      <c r="D53" s="11">
        <v>18</v>
      </c>
      <c r="E53" s="12"/>
    </row>
    <row r="54" ht="25.6" customHeight="1" spans="1:5">
      <c r="A54" s="16">
        <v>2070308</v>
      </c>
      <c r="B54" s="22" t="s">
        <v>151</v>
      </c>
      <c r="C54" s="11">
        <v>0</v>
      </c>
      <c r="D54" s="11">
        <v>16</v>
      </c>
      <c r="E54" s="12"/>
    </row>
    <row r="55" ht="25.6" customHeight="1" spans="1:5">
      <c r="A55" s="16">
        <v>2070399</v>
      </c>
      <c r="B55" s="22" t="s">
        <v>153</v>
      </c>
      <c r="C55" s="11">
        <v>0</v>
      </c>
      <c r="D55" s="11">
        <v>2</v>
      </c>
      <c r="E55" s="12"/>
    </row>
    <row r="56" ht="25.6" customHeight="1" spans="1:5">
      <c r="A56" s="16">
        <v>20706</v>
      </c>
      <c r="B56" s="22" t="s">
        <v>155</v>
      </c>
      <c r="C56" s="11">
        <v>0</v>
      </c>
      <c r="D56" s="11">
        <v>11.15</v>
      </c>
      <c r="E56" s="12"/>
    </row>
    <row r="57" ht="25.6" customHeight="1" spans="1:5">
      <c r="A57" s="16">
        <v>2070607</v>
      </c>
      <c r="B57" s="22" t="s">
        <v>157</v>
      </c>
      <c r="C57" s="11">
        <v>0</v>
      </c>
      <c r="D57" s="11">
        <v>11.15</v>
      </c>
      <c r="E57" s="12"/>
    </row>
    <row r="58" ht="25.6" customHeight="1" spans="1:5">
      <c r="A58" s="16">
        <v>20708</v>
      </c>
      <c r="B58" s="22" t="s">
        <v>159</v>
      </c>
      <c r="C58" s="11">
        <v>0</v>
      </c>
      <c r="D58" s="11">
        <v>5</v>
      </c>
      <c r="E58" s="12"/>
    </row>
    <row r="59" ht="25.6" customHeight="1" spans="1:5">
      <c r="A59" s="16">
        <v>2070899</v>
      </c>
      <c r="B59" s="22" t="s">
        <v>161</v>
      </c>
      <c r="C59" s="11">
        <v>0</v>
      </c>
      <c r="D59" s="11">
        <v>5</v>
      </c>
      <c r="E59" s="12"/>
    </row>
    <row r="60" ht="25.6" customHeight="1" spans="1:5">
      <c r="A60" s="16" t="s">
        <v>163</v>
      </c>
      <c r="B60" s="16" t="s">
        <v>164</v>
      </c>
      <c r="C60" s="11">
        <v>15651.43</v>
      </c>
      <c r="D60" s="11">
        <v>13674.12</v>
      </c>
      <c r="E60" s="12">
        <f>D60/C60*100%</f>
        <v>0.873665856730024</v>
      </c>
    </row>
    <row r="61" ht="25.6" customHeight="1" spans="1:5">
      <c r="A61" s="16">
        <v>20801</v>
      </c>
      <c r="B61" s="22" t="s">
        <v>166</v>
      </c>
      <c r="C61" s="11">
        <v>0</v>
      </c>
      <c r="D61" s="11">
        <v>121.94</v>
      </c>
      <c r="E61" s="12"/>
    </row>
    <row r="62" ht="25.6" customHeight="1" spans="1:5">
      <c r="A62" s="16">
        <v>2080199</v>
      </c>
      <c r="B62" s="22" t="s">
        <v>168</v>
      </c>
      <c r="C62" s="11">
        <v>0</v>
      </c>
      <c r="D62" s="11">
        <v>121.94</v>
      </c>
      <c r="E62" s="12"/>
    </row>
    <row r="63" ht="25.6" customHeight="1" spans="1:5">
      <c r="A63" s="16" t="s">
        <v>169</v>
      </c>
      <c r="B63" s="16" t="s">
        <v>170</v>
      </c>
      <c r="C63" s="11">
        <v>2404.004839</v>
      </c>
      <c r="D63" s="11">
        <v>2956.17</v>
      </c>
      <c r="E63" s="12">
        <f>D63/C63*100%</f>
        <v>1.22968554473862</v>
      </c>
    </row>
    <row r="64" ht="25.6" customHeight="1" spans="1:5">
      <c r="A64" s="16">
        <v>2080206</v>
      </c>
      <c r="B64" s="22" t="s">
        <v>570</v>
      </c>
      <c r="C64" s="11">
        <v>0</v>
      </c>
      <c r="D64" s="11">
        <v>153.95</v>
      </c>
      <c r="E64" s="12"/>
    </row>
    <row r="65" ht="25.6" customHeight="1" spans="1:5">
      <c r="A65" s="16" t="s">
        <v>173</v>
      </c>
      <c r="B65" s="22" t="s">
        <v>174</v>
      </c>
      <c r="C65" s="11">
        <v>830.004839</v>
      </c>
      <c r="D65" s="11">
        <v>2802.22</v>
      </c>
      <c r="E65" s="12">
        <f t="shared" ref="E65:E70" si="1">D65/C65*100%</f>
        <v>3.37614899134341</v>
      </c>
    </row>
    <row r="66" ht="25.6" customHeight="1" spans="1:5">
      <c r="A66" s="16" t="s">
        <v>175</v>
      </c>
      <c r="B66" s="16" t="s">
        <v>176</v>
      </c>
      <c r="C66" s="11">
        <v>1026.779049</v>
      </c>
      <c r="D66" s="11">
        <v>1097.402</v>
      </c>
      <c r="E66" s="12">
        <f t="shared" si="1"/>
        <v>1.06878105963379</v>
      </c>
    </row>
    <row r="67" ht="25.6" customHeight="1" spans="1:5">
      <c r="A67" s="16" t="s">
        <v>177</v>
      </c>
      <c r="B67" s="16" t="s">
        <v>178</v>
      </c>
      <c r="C67" s="11">
        <v>118.456</v>
      </c>
      <c r="D67" s="11">
        <v>148.26</v>
      </c>
      <c r="E67" s="12">
        <f t="shared" si="1"/>
        <v>1.25160397109475</v>
      </c>
    </row>
    <row r="68" ht="25.6" customHeight="1" spans="1:5">
      <c r="A68" s="16" t="s">
        <v>179</v>
      </c>
      <c r="B68" s="16" t="s">
        <v>180</v>
      </c>
      <c r="C68" s="11">
        <v>214.6682</v>
      </c>
      <c r="D68" s="11">
        <v>280.11</v>
      </c>
      <c r="E68" s="12">
        <f t="shared" si="1"/>
        <v>1.30485092808343</v>
      </c>
    </row>
    <row r="69" ht="25.6" customHeight="1" spans="1:5">
      <c r="A69" s="16" t="s">
        <v>181</v>
      </c>
      <c r="B69" s="16" t="s">
        <v>182</v>
      </c>
      <c r="C69" s="11">
        <v>455.250742</v>
      </c>
      <c r="D69" s="11">
        <v>512.8995</v>
      </c>
      <c r="E69" s="12">
        <f t="shared" si="1"/>
        <v>1.12663078317399</v>
      </c>
    </row>
    <row r="70" ht="25.6" customHeight="1" spans="1:5">
      <c r="A70" s="16" t="s">
        <v>183</v>
      </c>
      <c r="B70" s="16" t="s">
        <v>184</v>
      </c>
      <c r="C70" s="11">
        <v>233.962647</v>
      </c>
      <c r="D70" s="11">
        <v>236.5445</v>
      </c>
      <c r="E70" s="12">
        <f t="shared" si="1"/>
        <v>1.0110353213776</v>
      </c>
    </row>
    <row r="71" ht="25.6" customHeight="1" spans="1:5">
      <c r="A71" s="16">
        <v>2080599</v>
      </c>
      <c r="B71" s="22" t="s">
        <v>186</v>
      </c>
      <c r="C71" s="11">
        <v>0</v>
      </c>
      <c r="D71" s="11">
        <v>11.54</v>
      </c>
      <c r="E71" s="12"/>
    </row>
    <row r="72" ht="25.6" customHeight="1" spans="1:5">
      <c r="A72" s="16" t="s">
        <v>187</v>
      </c>
      <c r="B72" s="16" t="s">
        <v>188</v>
      </c>
      <c r="C72" s="11">
        <v>6270.698006</v>
      </c>
      <c r="D72" s="11">
        <v>6687.05</v>
      </c>
      <c r="E72" s="12">
        <f>D72/C72*100%</f>
        <v>1.06639643522964</v>
      </c>
    </row>
    <row r="73" ht="25.6" customHeight="1" spans="1:5">
      <c r="A73" s="16" t="s">
        <v>189</v>
      </c>
      <c r="B73" s="22" t="s">
        <v>190</v>
      </c>
      <c r="C73" s="11">
        <v>188.952376</v>
      </c>
      <c r="D73" s="11">
        <v>329.84</v>
      </c>
      <c r="E73" s="12">
        <f>D73/C73*100%</f>
        <v>1.74562504575227</v>
      </c>
    </row>
    <row r="74" ht="25.6" customHeight="1" spans="1:5">
      <c r="A74" s="16">
        <v>2080705</v>
      </c>
      <c r="B74" s="22" t="s">
        <v>192</v>
      </c>
      <c r="C74" s="11">
        <v>0</v>
      </c>
      <c r="D74" s="11">
        <v>3680.85</v>
      </c>
      <c r="E74" s="12"/>
    </row>
    <row r="75" ht="25.6" customHeight="1" spans="1:5">
      <c r="A75" s="16" t="s">
        <v>193</v>
      </c>
      <c r="B75" s="22" t="s">
        <v>194</v>
      </c>
      <c r="C75" s="11">
        <v>2557.58473</v>
      </c>
      <c r="D75" s="11">
        <v>2676.36</v>
      </c>
      <c r="E75" s="12">
        <f>D75/C75*100%</f>
        <v>1.04644040473295</v>
      </c>
    </row>
    <row r="76" ht="25.6" customHeight="1" spans="1:5">
      <c r="A76" s="16" t="s">
        <v>195</v>
      </c>
      <c r="B76" s="22" t="s">
        <v>196</v>
      </c>
      <c r="C76" s="11">
        <v>154.2417</v>
      </c>
      <c r="D76" s="11">
        <v>133.38</v>
      </c>
      <c r="E76" s="12">
        <f>D76/C76*100%</f>
        <v>0.864746693014924</v>
      </c>
    </row>
    <row r="77" ht="25.6" customHeight="1" spans="1:5">
      <c r="A77" s="16">
        <v>2080803</v>
      </c>
      <c r="B77" s="22" t="s">
        <v>198</v>
      </c>
      <c r="C77" s="11">
        <v>0</v>
      </c>
      <c r="D77" s="11">
        <v>11.78</v>
      </c>
      <c r="E77" s="12"/>
    </row>
    <row r="78" ht="25.6" customHeight="1" spans="1:5">
      <c r="A78" s="16" t="s">
        <v>199</v>
      </c>
      <c r="B78" s="22" t="s">
        <v>200</v>
      </c>
      <c r="C78" s="11">
        <v>154.2417</v>
      </c>
      <c r="D78" s="11">
        <v>121.6</v>
      </c>
      <c r="E78" s="12">
        <f>D78/C78*100%</f>
        <v>0.788373053460899</v>
      </c>
    </row>
    <row r="79" ht="25.6" customHeight="1" spans="1:5">
      <c r="A79" s="16">
        <v>20809</v>
      </c>
      <c r="B79" s="22" t="s">
        <v>202</v>
      </c>
      <c r="C79" s="11">
        <v>0</v>
      </c>
      <c r="D79" s="11">
        <v>0.79</v>
      </c>
      <c r="E79" s="12"/>
    </row>
    <row r="80" ht="25.6" customHeight="1" spans="1:5">
      <c r="A80" s="16">
        <v>2080999</v>
      </c>
      <c r="B80" s="22" t="s">
        <v>204</v>
      </c>
      <c r="C80" s="11">
        <v>0</v>
      </c>
      <c r="D80" s="11">
        <v>0.79</v>
      </c>
      <c r="E80" s="12"/>
    </row>
    <row r="81" ht="25.6" customHeight="1" spans="1:5">
      <c r="A81" s="16" t="s">
        <v>205</v>
      </c>
      <c r="B81" s="22" t="s">
        <v>206</v>
      </c>
      <c r="C81" s="11">
        <v>1014.71576</v>
      </c>
      <c r="D81" s="11">
        <v>769.27</v>
      </c>
      <c r="E81" s="12">
        <f>D81/C81*100%</f>
        <v>0.758113779567196</v>
      </c>
    </row>
    <row r="82" ht="25.6" customHeight="1" spans="1:5">
      <c r="A82" s="16">
        <v>2081001</v>
      </c>
      <c r="B82" s="22" t="s">
        <v>208</v>
      </c>
      <c r="C82" s="11">
        <v>0</v>
      </c>
      <c r="D82" s="11">
        <v>32.39</v>
      </c>
      <c r="E82" s="12"/>
    </row>
    <row r="83" ht="25.6" customHeight="1" spans="1:5">
      <c r="A83" s="16" t="s">
        <v>209</v>
      </c>
      <c r="B83" s="22" t="s">
        <v>210</v>
      </c>
      <c r="C83" s="11">
        <v>810.812</v>
      </c>
      <c r="D83" s="11">
        <v>728.75</v>
      </c>
      <c r="E83" s="12">
        <f>D83/C83*100%</f>
        <v>0.898790348440822</v>
      </c>
    </row>
    <row r="84" ht="25.6" customHeight="1" spans="1:5">
      <c r="A84" s="16">
        <v>2081099</v>
      </c>
      <c r="B84" s="22" t="s">
        <v>212</v>
      </c>
      <c r="C84" s="11">
        <v>0</v>
      </c>
      <c r="D84" s="11">
        <v>8.13</v>
      </c>
      <c r="E84" s="12"/>
    </row>
    <row r="85" ht="25.6" customHeight="1" spans="1:5">
      <c r="A85" s="16">
        <v>20811</v>
      </c>
      <c r="B85" s="22" t="s">
        <v>214</v>
      </c>
      <c r="C85" s="11">
        <v>0</v>
      </c>
      <c r="D85" s="11">
        <v>528.82</v>
      </c>
      <c r="E85" s="12"/>
    </row>
    <row r="86" ht="25.6" customHeight="1" spans="1:5">
      <c r="A86" s="16">
        <v>2081104</v>
      </c>
      <c r="B86" s="22" t="s">
        <v>216</v>
      </c>
      <c r="C86" s="11">
        <v>0</v>
      </c>
      <c r="D86" s="11">
        <v>0.5</v>
      </c>
      <c r="E86" s="12"/>
    </row>
    <row r="87" ht="25.6" customHeight="1" spans="1:5">
      <c r="A87" s="16">
        <v>2081105</v>
      </c>
      <c r="B87" s="22" t="s">
        <v>218</v>
      </c>
      <c r="C87" s="11">
        <v>0</v>
      </c>
      <c r="D87" s="11">
        <v>265</v>
      </c>
      <c r="E87" s="12"/>
    </row>
    <row r="88" ht="25.6" customHeight="1" spans="1:5">
      <c r="A88" s="16">
        <v>2081199</v>
      </c>
      <c r="B88" s="22" t="s">
        <v>222</v>
      </c>
      <c r="C88" s="11">
        <v>0</v>
      </c>
      <c r="D88" s="11">
        <v>263.32</v>
      </c>
      <c r="E88" s="12"/>
    </row>
    <row r="89" ht="25.6" customHeight="1" spans="1:5">
      <c r="A89" s="16">
        <v>20816</v>
      </c>
      <c r="B89" s="22" t="s">
        <v>224</v>
      </c>
      <c r="C89" s="11">
        <v>0</v>
      </c>
      <c r="D89" s="11">
        <v>6.4</v>
      </c>
      <c r="E89" s="12"/>
    </row>
    <row r="90" ht="25.6" customHeight="1" spans="1:5">
      <c r="A90" s="16">
        <v>2081602</v>
      </c>
      <c r="B90" s="22" t="s">
        <v>55</v>
      </c>
      <c r="C90" s="11">
        <v>0</v>
      </c>
      <c r="D90" s="11">
        <v>0.4</v>
      </c>
      <c r="E90" s="12"/>
    </row>
    <row r="91" ht="25.6" customHeight="1" spans="1:5">
      <c r="A91" s="16">
        <v>2081699</v>
      </c>
      <c r="B91" s="22" t="s">
        <v>228</v>
      </c>
      <c r="C91" s="11">
        <v>0</v>
      </c>
      <c r="D91" s="11">
        <v>6</v>
      </c>
      <c r="E91" s="12"/>
    </row>
    <row r="92" ht="25.6" customHeight="1" spans="1:5">
      <c r="A92" s="16">
        <v>20819</v>
      </c>
      <c r="B92" s="22" t="s">
        <v>230</v>
      </c>
      <c r="C92" s="11">
        <v>0</v>
      </c>
      <c r="D92" s="11">
        <v>105</v>
      </c>
      <c r="E92" s="12"/>
    </row>
    <row r="93" ht="25.6" customHeight="1" spans="1:5">
      <c r="A93" s="16">
        <v>2081901</v>
      </c>
      <c r="B93" s="22" t="s">
        <v>232</v>
      </c>
      <c r="C93" s="11">
        <v>0</v>
      </c>
      <c r="D93" s="11">
        <v>85</v>
      </c>
      <c r="E93" s="12"/>
    </row>
    <row r="94" ht="25.6" customHeight="1" spans="1:5">
      <c r="A94" s="16">
        <v>2081902</v>
      </c>
      <c r="B94" s="22" t="s">
        <v>234</v>
      </c>
      <c r="C94" s="11">
        <v>0</v>
      </c>
      <c r="D94" s="11">
        <v>20</v>
      </c>
      <c r="E94" s="12"/>
    </row>
    <row r="95" ht="25.6" customHeight="1" spans="1:5">
      <c r="A95" s="16">
        <v>20820</v>
      </c>
      <c r="B95" s="22" t="s">
        <v>236</v>
      </c>
      <c r="C95" s="11">
        <v>0</v>
      </c>
      <c r="D95" s="11">
        <v>2</v>
      </c>
      <c r="E95" s="12"/>
    </row>
    <row r="96" ht="25.6" customHeight="1" spans="1:5">
      <c r="A96" s="16">
        <v>2082001</v>
      </c>
      <c r="B96" s="22" t="s">
        <v>238</v>
      </c>
      <c r="C96" s="11">
        <v>0</v>
      </c>
      <c r="D96" s="11">
        <v>2</v>
      </c>
      <c r="E96" s="12"/>
    </row>
    <row r="97" ht="25.6" customHeight="1" spans="1:5">
      <c r="A97" s="16">
        <v>20821</v>
      </c>
      <c r="B97" s="22" t="s">
        <v>240</v>
      </c>
      <c r="C97" s="11">
        <v>0</v>
      </c>
      <c r="D97" s="11">
        <v>72</v>
      </c>
      <c r="E97" s="12"/>
    </row>
    <row r="98" ht="25.6" customHeight="1" spans="1:5">
      <c r="A98" s="16">
        <v>2082102</v>
      </c>
      <c r="B98" s="22" t="s">
        <v>242</v>
      </c>
      <c r="C98" s="11">
        <v>0</v>
      </c>
      <c r="D98" s="11">
        <v>72</v>
      </c>
      <c r="E98" s="12"/>
    </row>
    <row r="99" ht="25.6" customHeight="1" spans="1:5">
      <c r="A99" s="16" t="s">
        <v>243</v>
      </c>
      <c r="B99" s="16" t="s">
        <v>244</v>
      </c>
      <c r="C99" s="11">
        <v>887.741965</v>
      </c>
      <c r="D99" s="11">
        <v>1101.95</v>
      </c>
      <c r="E99" s="12">
        <f>D99/C99*100%</f>
        <v>1.24129538024036</v>
      </c>
    </row>
    <row r="100" ht="25.6" customHeight="1" spans="1:5">
      <c r="A100" s="16" t="s">
        <v>245</v>
      </c>
      <c r="B100" s="16" t="s">
        <v>246</v>
      </c>
      <c r="C100" s="11">
        <v>183.232165</v>
      </c>
      <c r="D100" s="11">
        <v>249.25</v>
      </c>
      <c r="E100" s="12">
        <f>D100/C100*100%</f>
        <v>1.36029610303409</v>
      </c>
    </row>
    <row r="101" ht="25.6" customHeight="1" spans="1:5">
      <c r="A101" s="16" t="s">
        <v>247</v>
      </c>
      <c r="B101" s="16" t="s">
        <v>248</v>
      </c>
      <c r="C101" s="11">
        <v>704.5098</v>
      </c>
      <c r="D101" s="11">
        <v>852.7</v>
      </c>
      <c r="E101" s="12">
        <f>D101/C101*100%</f>
        <v>1.21034512223961</v>
      </c>
    </row>
    <row r="102" ht="25.6" customHeight="1" spans="1:5">
      <c r="A102" s="16" t="s">
        <v>254</v>
      </c>
      <c r="B102" s="16" t="s">
        <v>255</v>
      </c>
      <c r="C102" s="11">
        <v>1844.26</v>
      </c>
      <c r="D102" s="11">
        <v>702.04</v>
      </c>
      <c r="E102" s="12">
        <f>D102/C102*100%</f>
        <v>0.380662162601802</v>
      </c>
    </row>
    <row r="103" ht="25.6" customHeight="1" spans="1:5">
      <c r="A103" s="16">
        <v>21001</v>
      </c>
      <c r="B103" s="22" t="s">
        <v>257</v>
      </c>
      <c r="C103" s="11">
        <v>0</v>
      </c>
      <c r="D103" s="11">
        <v>43.5</v>
      </c>
      <c r="E103" s="12"/>
    </row>
    <row r="104" ht="25.6" customHeight="1" spans="1:5">
      <c r="A104" s="16">
        <v>2100199</v>
      </c>
      <c r="B104" s="22" t="s">
        <v>259</v>
      </c>
      <c r="C104" s="11">
        <v>0</v>
      </c>
      <c r="D104" s="11">
        <v>43.5</v>
      </c>
      <c r="E104" s="12"/>
    </row>
    <row r="105" ht="25.6" customHeight="1" spans="1:5">
      <c r="A105" s="16">
        <v>21007</v>
      </c>
      <c r="B105" s="22" t="s">
        <v>265</v>
      </c>
      <c r="C105" s="11">
        <v>0</v>
      </c>
      <c r="D105" s="11">
        <v>31.75</v>
      </c>
      <c r="E105" s="12"/>
    </row>
    <row r="106" ht="25.6" customHeight="1" spans="1:5">
      <c r="A106" s="16">
        <v>2100717</v>
      </c>
      <c r="B106" s="22" t="s">
        <v>267</v>
      </c>
      <c r="C106" s="11">
        <v>0</v>
      </c>
      <c r="D106" s="11">
        <v>31.75</v>
      </c>
      <c r="E106" s="12"/>
    </row>
    <row r="107" customFormat="1" ht="25.6" customHeight="1" spans="1:5">
      <c r="A107" s="16" t="s">
        <v>268</v>
      </c>
      <c r="B107" s="16" t="s">
        <v>269</v>
      </c>
      <c r="C107" s="11">
        <v>230.428885</v>
      </c>
      <c r="D107" s="11">
        <v>261.426</v>
      </c>
      <c r="E107" s="12">
        <f t="shared" ref="E107:E116" si="2">D107/C107*100%</f>
        <v>1.13451922487929</v>
      </c>
    </row>
    <row r="108" ht="25.6" customHeight="1" spans="1:5">
      <c r="A108" s="16" t="s">
        <v>270</v>
      </c>
      <c r="B108" s="16" t="s">
        <v>271</v>
      </c>
      <c r="C108" s="11">
        <v>67.124926</v>
      </c>
      <c r="D108" s="11">
        <v>74.1285</v>
      </c>
      <c r="E108" s="12">
        <f t="shared" si="2"/>
        <v>1.10433641297422</v>
      </c>
    </row>
    <row r="109" ht="25.6" customHeight="1" spans="1:5">
      <c r="A109" s="16" t="s">
        <v>272</v>
      </c>
      <c r="B109" s="16" t="s">
        <v>273</v>
      </c>
      <c r="C109" s="11">
        <v>163.303959</v>
      </c>
      <c r="D109" s="11">
        <v>187.2975</v>
      </c>
      <c r="E109" s="12">
        <f t="shared" si="2"/>
        <v>1.14692565414167</v>
      </c>
    </row>
    <row r="110" ht="25.6" customHeight="1" spans="1:5">
      <c r="A110" s="16" t="s">
        <v>276</v>
      </c>
      <c r="B110" s="16" t="s">
        <v>277</v>
      </c>
      <c r="C110" s="11">
        <v>1231.459244</v>
      </c>
      <c r="D110" s="11">
        <v>365.36</v>
      </c>
      <c r="E110" s="12">
        <f t="shared" si="2"/>
        <v>0.296688665727373</v>
      </c>
    </row>
    <row r="111" ht="25.6" customHeight="1" spans="1:5">
      <c r="A111" s="16" t="s">
        <v>278</v>
      </c>
      <c r="B111" s="16" t="s">
        <v>279</v>
      </c>
      <c r="C111" s="11">
        <v>1231.459244</v>
      </c>
      <c r="D111" s="11">
        <v>365.36</v>
      </c>
      <c r="E111" s="12">
        <f t="shared" si="2"/>
        <v>0.296688665727373</v>
      </c>
    </row>
    <row r="112" ht="25.6" customHeight="1" spans="1:5">
      <c r="A112" s="16">
        <v>211</v>
      </c>
      <c r="B112" s="16" t="s">
        <v>288</v>
      </c>
      <c r="C112" s="11">
        <v>1638.316623</v>
      </c>
      <c r="D112" s="11">
        <v>1360.1</v>
      </c>
      <c r="E112" s="12">
        <f t="shared" si="2"/>
        <v>0.830181407492195</v>
      </c>
    </row>
    <row r="113" ht="25.6" customHeight="1" spans="1:5">
      <c r="A113" s="16">
        <v>21101</v>
      </c>
      <c r="B113" s="16" t="s">
        <v>290</v>
      </c>
      <c r="C113" s="11">
        <v>544.906343</v>
      </c>
      <c r="D113" s="11">
        <v>442.3</v>
      </c>
      <c r="E113" s="12">
        <f t="shared" si="2"/>
        <v>0.811699121659885</v>
      </c>
    </row>
    <row r="114" ht="25.6" customHeight="1" spans="1:5">
      <c r="A114" s="16">
        <v>2110199</v>
      </c>
      <c r="B114" s="16" t="s">
        <v>292</v>
      </c>
      <c r="C114" s="11">
        <v>544.906343</v>
      </c>
      <c r="D114" s="11">
        <v>442.3</v>
      </c>
      <c r="E114" s="12">
        <f t="shared" si="2"/>
        <v>0.811699121659885</v>
      </c>
    </row>
    <row r="115" ht="25.6" customHeight="1" spans="1:5">
      <c r="A115" s="16">
        <v>21103</v>
      </c>
      <c r="B115" s="16" t="s">
        <v>294</v>
      </c>
      <c r="C115" s="11">
        <v>437.43128</v>
      </c>
      <c r="D115" s="11">
        <v>820.57</v>
      </c>
      <c r="E115" s="12">
        <f t="shared" si="2"/>
        <v>1.87588322444613</v>
      </c>
    </row>
    <row r="116" ht="25.6" customHeight="1" spans="1:5">
      <c r="A116" s="16">
        <v>2110399</v>
      </c>
      <c r="B116" s="16" t="s">
        <v>296</v>
      </c>
      <c r="C116" s="11">
        <v>437.43128</v>
      </c>
      <c r="D116" s="11">
        <v>820.57</v>
      </c>
      <c r="E116" s="12">
        <f t="shared" si="2"/>
        <v>1.87588322444613</v>
      </c>
    </row>
    <row r="117" ht="25.6" customHeight="1" spans="1:5">
      <c r="A117" s="16">
        <v>21111</v>
      </c>
      <c r="B117" s="22" t="s">
        <v>302</v>
      </c>
      <c r="C117" s="11">
        <v>0</v>
      </c>
      <c r="D117" s="11">
        <v>97.23</v>
      </c>
      <c r="E117" s="12"/>
    </row>
    <row r="118" ht="25.6" customHeight="1" spans="1:5">
      <c r="A118" s="16">
        <v>2111103</v>
      </c>
      <c r="B118" s="22" t="s">
        <v>304</v>
      </c>
      <c r="C118" s="11">
        <v>0</v>
      </c>
      <c r="D118" s="11">
        <v>97.23</v>
      </c>
      <c r="E118" s="12"/>
    </row>
    <row r="119" ht="25.6" customHeight="1" spans="1:5">
      <c r="A119" s="16" t="s">
        <v>308</v>
      </c>
      <c r="B119" s="16" t="s">
        <v>309</v>
      </c>
      <c r="C119" s="11">
        <v>3267.6</v>
      </c>
      <c r="D119" s="11">
        <v>1832.81</v>
      </c>
      <c r="E119" s="12">
        <f>D119/C119*100%</f>
        <v>0.560904027420737</v>
      </c>
    </row>
    <row r="120" ht="25.6" customHeight="1" spans="1:5">
      <c r="A120" s="16" t="s">
        <v>310</v>
      </c>
      <c r="B120" s="16" t="s">
        <v>311</v>
      </c>
      <c r="C120" s="11">
        <v>1847.920005</v>
      </c>
      <c r="D120" s="11">
        <v>1596.96</v>
      </c>
      <c r="E120" s="12">
        <f>D120/C120*100%</f>
        <v>0.864193252780983</v>
      </c>
    </row>
    <row r="121" ht="25.6" customHeight="1" spans="1:5">
      <c r="A121" s="16" t="s">
        <v>312</v>
      </c>
      <c r="B121" s="16" t="s">
        <v>53</v>
      </c>
      <c r="C121" s="11">
        <v>182.915355</v>
      </c>
      <c r="D121" s="11">
        <v>247.82</v>
      </c>
      <c r="E121" s="12">
        <f>D121/C121*100%</f>
        <v>1.35483431667068</v>
      </c>
    </row>
    <row r="122" ht="25.6" customHeight="1" spans="1:5">
      <c r="A122" s="16">
        <v>2120104</v>
      </c>
      <c r="B122" s="22" t="s">
        <v>314</v>
      </c>
      <c r="C122" s="11">
        <v>0</v>
      </c>
      <c r="D122" s="11">
        <v>31.63</v>
      </c>
      <c r="E122" s="12"/>
    </row>
    <row r="123" ht="25.6" customHeight="1" spans="1:5">
      <c r="A123" s="16" t="s">
        <v>315</v>
      </c>
      <c r="B123" s="16" t="s">
        <v>316</v>
      </c>
      <c r="C123" s="11">
        <v>1602.617489</v>
      </c>
      <c r="D123" s="11">
        <v>1317.51</v>
      </c>
      <c r="E123" s="12">
        <f>D123/C123*100%</f>
        <v>0.822098853309094</v>
      </c>
    </row>
    <row r="124" ht="25.6" customHeight="1" spans="1:5">
      <c r="A124" s="16">
        <v>21202</v>
      </c>
      <c r="B124" s="22" t="s">
        <v>318</v>
      </c>
      <c r="C124" s="11">
        <v>0</v>
      </c>
      <c r="D124" s="11">
        <v>55</v>
      </c>
      <c r="E124" s="12"/>
    </row>
    <row r="125" ht="25.6" customHeight="1" spans="1:5">
      <c r="A125" s="16">
        <v>2120201</v>
      </c>
      <c r="B125" s="22" t="s">
        <v>318</v>
      </c>
      <c r="C125" s="11">
        <v>0</v>
      </c>
      <c r="D125" s="11">
        <v>55</v>
      </c>
      <c r="E125" s="12"/>
    </row>
    <row r="126" ht="25.6" customHeight="1" spans="1:5">
      <c r="A126" s="16">
        <v>21203</v>
      </c>
      <c r="B126" s="22" t="s">
        <v>321</v>
      </c>
      <c r="C126" s="11">
        <v>0</v>
      </c>
      <c r="D126" s="11">
        <v>107</v>
      </c>
      <c r="E126" s="12"/>
    </row>
    <row r="127" ht="25.6" customHeight="1" spans="1:5">
      <c r="A127" s="16">
        <v>2120399</v>
      </c>
      <c r="B127" s="22" t="s">
        <v>323</v>
      </c>
      <c r="C127" s="11">
        <v>0</v>
      </c>
      <c r="D127" s="11">
        <v>107</v>
      </c>
      <c r="E127" s="12"/>
    </row>
    <row r="128" ht="25.6" customHeight="1" spans="1:5">
      <c r="A128" s="16">
        <v>21205</v>
      </c>
      <c r="B128" s="22" t="s">
        <v>325</v>
      </c>
      <c r="C128" s="11">
        <v>0</v>
      </c>
      <c r="D128" s="11">
        <v>73.85</v>
      </c>
      <c r="E128" s="12"/>
    </row>
    <row r="129" ht="25.6" customHeight="1" spans="1:5">
      <c r="A129" s="16">
        <v>2120501</v>
      </c>
      <c r="B129" s="22" t="s">
        <v>325</v>
      </c>
      <c r="C129" s="11">
        <v>0</v>
      </c>
      <c r="D129" s="11">
        <v>73.85</v>
      </c>
      <c r="E129" s="12"/>
    </row>
    <row r="130" ht="25.6" customHeight="1" spans="1:5">
      <c r="A130" s="16" t="s">
        <v>330</v>
      </c>
      <c r="B130" s="16" t="s">
        <v>331</v>
      </c>
      <c r="C130" s="11">
        <v>14121.534649</v>
      </c>
      <c r="D130" s="11">
        <v>7736.2</v>
      </c>
      <c r="E130" s="12">
        <f>D130/C130*100%</f>
        <v>0.547829976860754</v>
      </c>
    </row>
    <row r="131" ht="25.6" customHeight="1" spans="1:5">
      <c r="A131" s="16" t="s">
        <v>332</v>
      </c>
      <c r="B131" s="22" t="s">
        <v>333</v>
      </c>
      <c r="C131" s="11">
        <v>2741.680788</v>
      </c>
      <c r="D131" s="11">
        <v>981.97</v>
      </c>
      <c r="E131" s="12">
        <f>D131/C131*100%</f>
        <v>0.358163504773408</v>
      </c>
    </row>
    <row r="132" ht="25.6" customHeight="1" spans="1:5">
      <c r="A132" s="16" t="s">
        <v>334</v>
      </c>
      <c r="B132" s="22" t="s">
        <v>94</v>
      </c>
      <c r="C132" s="11">
        <v>291.2119</v>
      </c>
      <c r="D132" s="11">
        <v>325.03</v>
      </c>
      <c r="E132" s="12">
        <f>D132/C132*100%</f>
        <v>1.11612883951514</v>
      </c>
    </row>
    <row r="133" ht="25.6" customHeight="1" spans="1:5">
      <c r="A133" s="16">
        <v>2130106</v>
      </c>
      <c r="B133" s="22" t="s">
        <v>336</v>
      </c>
      <c r="C133" s="11">
        <v>0</v>
      </c>
      <c r="D133" s="11">
        <v>12.7</v>
      </c>
      <c r="E133" s="12"/>
    </row>
    <row r="134" ht="25.6" customHeight="1" spans="1:5">
      <c r="A134" s="16">
        <v>2130108</v>
      </c>
      <c r="B134" s="22" t="s">
        <v>338</v>
      </c>
      <c r="C134" s="11">
        <v>0</v>
      </c>
      <c r="D134" s="11">
        <v>13.5</v>
      </c>
      <c r="E134" s="12"/>
    </row>
    <row r="135" ht="25.6" customHeight="1" spans="1:5">
      <c r="A135" s="16">
        <v>2130109</v>
      </c>
      <c r="B135" s="22" t="s">
        <v>340</v>
      </c>
      <c r="C135" s="11">
        <v>0</v>
      </c>
      <c r="D135" s="11">
        <v>3.5</v>
      </c>
      <c r="E135" s="12"/>
    </row>
    <row r="136" ht="25.6" customHeight="1" spans="1:5">
      <c r="A136" s="16" t="s">
        <v>343</v>
      </c>
      <c r="B136" s="22" t="s">
        <v>344</v>
      </c>
      <c r="C136" s="11">
        <v>749.63043</v>
      </c>
      <c r="D136" s="11">
        <v>195.3</v>
      </c>
      <c r="E136" s="12">
        <f>D136/C136*100%</f>
        <v>0.260528377963525</v>
      </c>
    </row>
    <row r="137" ht="25.6" customHeight="1" spans="1:5">
      <c r="A137" s="16">
        <v>2130124</v>
      </c>
      <c r="B137" s="22" t="s">
        <v>346</v>
      </c>
      <c r="C137" s="11">
        <v>0</v>
      </c>
      <c r="D137" s="11">
        <v>6.94</v>
      </c>
      <c r="E137" s="12"/>
    </row>
    <row r="138" ht="25.6" customHeight="1" spans="1:5">
      <c r="A138" s="16">
        <v>2130135</v>
      </c>
      <c r="B138" s="22" t="s">
        <v>348</v>
      </c>
      <c r="C138" s="11">
        <v>0</v>
      </c>
      <c r="D138" s="11">
        <v>0.01</v>
      </c>
      <c r="E138" s="12"/>
    </row>
    <row r="139" ht="25.6" customHeight="1" spans="1:5">
      <c r="A139" s="16">
        <v>2130153</v>
      </c>
      <c r="B139" s="22" t="s">
        <v>350</v>
      </c>
      <c r="C139" s="11">
        <v>0</v>
      </c>
      <c r="D139" s="11">
        <v>3.9</v>
      </c>
      <c r="E139" s="12"/>
    </row>
    <row r="140" ht="25.6" customHeight="1" spans="1:5">
      <c r="A140" s="16">
        <v>2130199</v>
      </c>
      <c r="B140" s="22" t="s">
        <v>352</v>
      </c>
      <c r="C140" s="11">
        <v>0</v>
      </c>
      <c r="D140" s="11">
        <v>421.09</v>
      </c>
      <c r="E140" s="12"/>
    </row>
    <row r="141" ht="25.6" customHeight="1" spans="1:5">
      <c r="A141" s="16">
        <v>21302</v>
      </c>
      <c r="B141" s="22" t="s">
        <v>354</v>
      </c>
      <c r="C141" s="11">
        <v>0</v>
      </c>
      <c r="D141" s="11">
        <v>2969.98</v>
      </c>
      <c r="E141" s="12"/>
    </row>
    <row r="142" ht="25.6" customHeight="1" spans="1:5">
      <c r="A142" s="16">
        <v>2130205</v>
      </c>
      <c r="B142" s="22" t="s">
        <v>356</v>
      </c>
      <c r="C142" s="11">
        <v>0</v>
      </c>
      <c r="D142" s="11">
        <v>4.5</v>
      </c>
      <c r="E142" s="12"/>
    </row>
    <row r="143" ht="25.6" customHeight="1" spans="1:5">
      <c r="A143" s="16">
        <v>2130207</v>
      </c>
      <c r="B143" s="22" t="s">
        <v>358</v>
      </c>
      <c r="C143" s="11">
        <v>0</v>
      </c>
      <c r="D143" s="11">
        <v>951.96</v>
      </c>
      <c r="E143" s="12"/>
    </row>
    <row r="144" ht="25.6" customHeight="1" spans="1:5">
      <c r="A144" s="16">
        <v>2130209</v>
      </c>
      <c r="B144" s="22" t="s">
        <v>360</v>
      </c>
      <c r="C144" s="11">
        <v>0</v>
      </c>
      <c r="D144" s="11">
        <v>2013.52</v>
      </c>
      <c r="E144" s="12"/>
    </row>
    <row r="145" ht="25.6" customHeight="1" spans="1:5">
      <c r="A145" s="16" t="s">
        <v>364</v>
      </c>
      <c r="B145" s="16" t="s">
        <v>365</v>
      </c>
      <c r="C145" s="11">
        <v>4891.936214</v>
      </c>
      <c r="D145" s="11">
        <v>792.94</v>
      </c>
      <c r="E145" s="12">
        <f>D145/C145*100%</f>
        <v>0.162091238583758</v>
      </c>
    </row>
    <row r="146" ht="25.6" customHeight="1" spans="1:5">
      <c r="A146" s="16">
        <v>2130304</v>
      </c>
      <c r="B146" s="16" t="s">
        <v>367</v>
      </c>
      <c r="C146" s="11">
        <v>0</v>
      </c>
      <c r="D146" s="11">
        <v>5.75</v>
      </c>
      <c r="E146" s="12"/>
    </row>
    <row r="147" ht="25.6" customHeight="1" spans="1:5">
      <c r="A147" s="16" t="s">
        <v>372</v>
      </c>
      <c r="B147" s="16" t="s">
        <v>373</v>
      </c>
      <c r="C147" s="11">
        <v>4219.75236</v>
      </c>
      <c r="D147" s="11">
        <v>787.19</v>
      </c>
      <c r="E147" s="12">
        <f>D147/C147*100%</f>
        <v>0.186548861838897</v>
      </c>
    </row>
    <row r="148" ht="25.6" customHeight="1" spans="1:5">
      <c r="A148" s="16">
        <v>21307</v>
      </c>
      <c r="B148" s="22" t="s">
        <v>375</v>
      </c>
      <c r="C148" s="11">
        <v>0</v>
      </c>
      <c r="D148" s="11">
        <v>2991.31</v>
      </c>
      <c r="E148" s="12"/>
    </row>
    <row r="149" ht="25.6" customHeight="1" spans="1:5">
      <c r="A149" s="16">
        <v>2130701</v>
      </c>
      <c r="B149" s="22" t="s">
        <v>377</v>
      </c>
      <c r="C149" s="11">
        <v>0</v>
      </c>
      <c r="D149" s="11">
        <v>1161.31</v>
      </c>
      <c r="E149" s="12"/>
    </row>
    <row r="150" ht="25.6" customHeight="1" spans="1:5">
      <c r="A150" s="16">
        <v>2130705</v>
      </c>
      <c r="B150" s="22" t="s">
        <v>379</v>
      </c>
      <c r="C150" s="11">
        <v>0</v>
      </c>
      <c r="D150" s="11">
        <v>510</v>
      </c>
      <c r="E150" s="12"/>
    </row>
    <row r="151" ht="25.6" customHeight="1" spans="1:5">
      <c r="A151" s="16">
        <v>2130706</v>
      </c>
      <c r="B151" s="22" t="s">
        <v>380</v>
      </c>
      <c r="C151" s="11">
        <v>0</v>
      </c>
      <c r="D151" s="11">
        <v>1120</v>
      </c>
      <c r="E151" s="12"/>
    </row>
    <row r="152" ht="25.6" customHeight="1" spans="1:5">
      <c r="A152" s="16">
        <v>2130799</v>
      </c>
      <c r="B152" s="22" t="s">
        <v>381</v>
      </c>
      <c r="C152" s="11">
        <v>0</v>
      </c>
      <c r="D152" s="11">
        <v>200</v>
      </c>
      <c r="E152" s="12"/>
    </row>
    <row r="153" ht="25.6" customHeight="1" spans="1:5">
      <c r="A153" s="16">
        <v>214</v>
      </c>
      <c r="B153" s="22" t="s">
        <v>571</v>
      </c>
      <c r="C153" s="11">
        <v>217.86</v>
      </c>
      <c r="D153" s="11"/>
      <c r="E153" s="12"/>
    </row>
    <row r="154" ht="25.6" customHeight="1" spans="1:5">
      <c r="A154" s="16">
        <v>21401</v>
      </c>
      <c r="B154" s="22" t="s">
        <v>388</v>
      </c>
      <c r="C154" s="11">
        <v>217.86</v>
      </c>
      <c r="D154" s="11"/>
      <c r="E154" s="12"/>
    </row>
    <row r="155" ht="25.6" customHeight="1" spans="1:5">
      <c r="A155" s="16">
        <v>2140106</v>
      </c>
      <c r="B155" s="22" t="s">
        <v>390</v>
      </c>
      <c r="C155" s="11">
        <v>217.86</v>
      </c>
      <c r="D155" s="11"/>
      <c r="E155" s="12"/>
    </row>
    <row r="156" ht="25.6" customHeight="1" spans="1:5">
      <c r="A156" s="16">
        <v>215</v>
      </c>
      <c r="B156" s="16" t="s">
        <v>392</v>
      </c>
      <c r="C156" s="11">
        <v>1100.4</v>
      </c>
      <c r="D156" s="11">
        <v>2802.92</v>
      </c>
      <c r="E156" s="12">
        <f t="shared" ref="E156:E169" si="3">D156/C156*100%</f>
        <v>2.54718284260269</v>
      </c>
    </row>
    <row r="157" ht="25.6" customHeight="1" spans="1:5">
      <c r="A157" s="16">
        <v>21508</v>
      </c>
      <c r="B157" s="16" t="s">
        <v>394</v>
      </c>
      <c r="C157" s="11">
        <v>1100.4</v>
      </c>
      <c r="D157" s="11">
        <v>2802.92</v>
      </c>
      <c r="E157" s="12">
        <f t="shared" si="3"/>
        <v>2.54718284260269</v>
      </c>
    </row>
    <row r="158" ht="25.6" customHeight="1" spans="1:5">
      <c r="A158" s="16">
        <v>2150899</v>
      </c>
      <c r="B158" s="16" t="s">
        <v>396</v>
      </c>
      <c r="C158" s="11">
        <v>1100.4</v>
      </c>
      <c r="D158" s="11">
        <v>2802.92</v>
      </c>
      <c r="E158" s="12">
        <f t="shared" si="3"/>
        <v>2.54718284260269</v>
      </c>
    </row>
    <row r="159" ht="25.6" customHeight="1" spans="1:5">
      <c r="A159" s="16">
        <v>216</v>
      </c>
      <c r="B159" s="16" t="s">
        <v>398</v>
      </c>
      <c r="C159" s="11">
        <v>3805.9</v>
      </c>
      <c r="D159" s="11">
        <v>4500</v>
      </c>
      <c r="E159" s="12">
        <f t="shared" si="3"/>
        <v>1.18237473396568</v>
      </c>
    </row>
    <row r="160" ht="25.6" customHeight="1" spans="1:5">
      <c r="A160" s="16">
        <v>21602</v>
      </c>
      <c r="B160" s="16" t="s">
        <v>572</v>
      </c>
      <c r="C160" s="11">
        <v>3801.9</v>
      </c>
      <c r="D160" s="11">
        <v>4500</v>
      </c>
      <c r="E160" s="12">
        <f t="shared" si="3"/>
        <v>1.18361871695731</v>
      </c>
    </row>
    <row r="161" ht="25.6" customHeight="1" spans="1:5">
      <c r="A161" s="16">
        <v>2160299</v>
      </c>
      <c r="B161" s="16" t="s">
        <v>402</v>
      </c>
      <c r="C161" s="11">
        <v>3801.9</v>
      </c>
      <c r="D161" s="11">
        <v>4500</v>
      </c>
      <c r="E161" s="12">
        <f t="shared" si="3"/>
        <v>1.18361871695731</v>
      </c>
    </row>
    <row r="162" ht="25.6" customHeight="1" spans="1:5">
      <c r="A162" s="16" t="s">
        <v>403</v>
      </c>
      <c r="B162" s="16" t="s">
        <v>404</v>
      </c>
      <c r="C162" s="11">
        <v>652.1976</v>
      </c>
      <c r="D162" s="11">
        <v>857.9072</v>
      </c>
      <c r="E162" s="12">
        <f t="shared" si="3"/>
        <v>1.31540993097797</v>
      </c>
    </row>
    <row r="163" ht="25.6" customHeight="1" spans="1:5">
      <c r="A163" s="16" t="s">
        <v>405</v>
      </c>
      <c r="B163" s="16" t="s">
        <v>406</v>
      </c>
      <c r="C163" s="11">
        <v>652.1976</v>
      </c>
      <c r="D163" s="11">
        <v>857.9</v>
      </c>
      <c r="E163" s="12">
        <f t="shared" si="3"/>
        <v>1.31539889137893</v>
      </c>
    </row>
    <row r="164" ht="25.6" customHeight="1" spans="1:5">
      <c r="A164" s="16" t="s">
        <v>407</v>
      </c>
      <c r="B164" s="16" t="s">
        <v>408</v>
      </c>
      <c r="C164" s="11">
        <v>380.0076</v>
      </c>
      <c r="D164" s="11">
        <v>450.5822</v>
      </c>
      <c r="E164" s="12">
        <f t="shared" si="3"/>
        <v>1.1857189172006</v>
      </c>
    </row>
    <row r="165" ht="25.6" customHeight="1" spans="1:5">
      <c r="A165" s="16" t="s">
        <v>409</v>
      </c>
      <c r="B165" s="16" t="s">
        <v>410</v>
      </c>
      <c r="C165" s="11">
        <v>272.19</v>
      </c>
      <c r="D165" s="11">
        <v>407.32</v>
      </c>
      <c r="E165" s="12">
        <f t="shared" si="3"/>
        <v>1.49645468239098</v>
      </c>
    </row>
    <row r="166" ht="25.6" customHeight="1" spans="1:5">
      <c r="A166" s="16">
        <v>222</v>
      </c>
      <c r="B166" s="16" t="s">
        <v>412</v>
      </c>
      <c r="C166" s="11"/>
      <c r="D166" s="11">
        <v>137.86</v>
      </c>
      <c r="E166" s="12"/>
    </row>
    <row r="167" ht="25.6" customHeight="1" spans="1:5">
      <c r="A167" s="16">
        <v>22204</v>
      </c>
      <c r="B167" s="16" t="s">
        <v>414</v>
      </c>
      <c r="C167" s="11"/>
      <c r="D167" s="11">
        <v>137.86</v>
      </c>
      <c r="E167" s="12"/>
    </row>
    <row r="168" ht="25.6" customHeight="1" spans="1:5">
      <c r="A168" s="16">
        <v>2220401</v>
      </c>
      <c r="B168" s="16" t="s">
        <v>416</v>
      </c>
      <c r="C168" s="11"/>
      <c r="D168" s="11">
        <v>137.86</v>
      </c>
      <c r="E168" s="12"/>
    </row>
    <row r="169" ht="25.6" customHeight="1" spans="1:5">
      <c r="A169" s="8"/>
      <c r="B169" s="19" t="s">
        <v>421</v>
      </c>
      <c r="C169" s="20">
        <v>45378.99</v>
      </c>
      <c r="D169" s="20">
        <v>37586.22</v>
      </c>
      <c r="E169" s="12">
        <f t="shared" si="3"/>
        <v>0.828273612964943</v>
      </c>
    </row>
    <row r="170" ht="25.6" customHeight="1" spans="1:5">
      <c r="A170" s="8"/>
      <c r="B170" s="19" t="s">
        <v>422</v>
      </c>
      <c r="C170" s="20"/>
      <c r="D170" s="20"/>
      <c r="E170" s="12"/>
    </row>
    <row r="171" ht="25.6" customHeight="1" spans="1:5">
      <c r="A171" s="8"/>
      <c r="B171" s="19" t="s">
        <v>423</v>
      </c>
      <c r="C171" s="20"/>
      <c r="D171" s="20"/>
      <c r="E171" s="12"/>
    </row>
    <row r="172" ht="25.6" customHeight="1" spans="1:5">
      <c r="A172" s="8"/>
      <c r="B172" s="19" t="s">
        <v>424</v>
      </c>
      <c r="C172" s="20">
        <v>4299.3</v>
      </c>
      <c r="D172" s="20"/>
      <c r="E172" s="12"/>
    </row>
    <row r="173" ht="25.6" customHeight="1" spans="1:5">
      <c r="A173" s="8"/>
      <c r="B173" s="19" t="s">
        <v>425</v>
      </c>
      <c r="C173" s="20">
        <v>6320.14</v>
      </c>
      <c r="D173" s="20">
        <v>7643.55</v>
      </c>
      <c r="E173" s="12">
        <f>D173/C173*100%</f>
        <v>1.20939567794384</v>
      </c>
    </row>
    <row r="174" ht="25.6" customHeight="1" spans="1:5">
      <c r="A174" s="8"/>
      <c r="B174" s="19" t="s">
        <v>39</v>
      </c>
      <c r="C174" s="20">
        <f>C169+C172+C173</f>
        <v>55998.43</v>
      </c>
      <c r="D174" s="20">
        <v>45229.77</v>
      </c>
      <c r="E174" s="12">
        <f>D174/C174*100%</f>
        <v>0.807697108651082</v>
      </c>
    </row>
  </sheetData>
  <mergeCells count="1">
    <mergeCell ref="A1:E1"/>
  </mergeCells>
  <pageMargins left="0.314000010490417" right="0.314000010490417" top="0.236000001430511" bottom="0.236000001430511"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workbookViewId="0">
      <pane ySplit="3" topLeftCell="A13" activePane="bottomLeft" state="frozen"/>
      <selection/>
      <selection pane="bottomLeft" activeCell="D16" sqref="D16"/>
    </sheetView>
  </sheetViews>
  <sheetFormatPr defaultColWidth="10" defaultRowHeight="13.5" outlineLevelCol="4"/>
  <cols>
    <col min="1" max="1" width="23.5916666666667" customWidth="1"/>
    <col min="2" max="3" width="18.4666666666667" customWidth="1"/>
    <col min="4" max="4" width="17.4416666666667" customWidth="1"/>
    <col min="5" max="5" width="78.4416666666667" customWidth="1"/>
    <col min="6" max="7" width="9.76666666666667" customWidth="1"/>
  </cols>
  <sheetData>
    <row r="1" ht="39.85" customHeight="1" spans="1:4">
      <c r="A1" s="4" t="s">
        <v>17</v>
      </c>
      <c r="B1" s="4"/>
      <c r="C1" s="4"/>
      <c r="D1" s="4"/>
    </row>
    <row r="2" ht="22.75" customHeight="1" spans="1:4">
      <c r="A2" s="6"/>
      <c r="B2" s="6"/>
      <c r="D2" s="7" t="s">
        <v>41</v>
      </c>
    </row>
    <row r="3" ht="34.15" customHeight="1" spans="1:5">
      <c r="A3" s="8" t="s">
        <v>43</v>
      </c>
      <c r="B3" s="8" t="s">
        <v>563</v>
      </c>
      <c r="C3" s="8" t="s">
        <v>564</v>
      </c>
      <c r="D3" s="8" t="s">
        <v>565</v>
      </c>
      <c r="E3" s="8" t="s">
        <v>426</v>
      </c>
    </row>
    <row r="4" ht="25.6" customHeight="1" spans="1:5">
      <c r="A4" s="19" t="s">
        <v>427</v>
      </c>
      <c r="B4" s="11">
        <v>2356.278277</v>
      </c>
      <c r="C4" s="11">
        <v>2841.7555</v>
      </c>
      <c r="D4" s="12">
        <v>1.20603560612463</v>
      </c>
      <c r="E4" s="22" t="s">
        <v>428</v>
      </c>
    </row>
    <row r="5" ht="25.6" customHeight="1" spans="1:5">
      <c r="A5" s="16" t="s">
        <v>429</v>
      </c>
      <c r="B5" s="11">
        <v>1652.26887</v>
      </c>
      <c r="C5" s="11">
        <v>2014.072</v>
      </c>
      <c r="D5" s="12">
        <v>1.21897351972745</v>
      </c>
      <c r="E5" s="22" t="s">
        <v>430</v>
      </c>
    </row>
    <row r="6" ht="25.6" customHeight="1" spans="1:5">
      <c r="A6" s="16" t="s">
        <v>431</v>
      </c>
      <c r="B6" s="11">
        <v>327.534907</v>
      </c>
      <c r="C6" s="11">
        <v>366.398</v>
      </c>
      <c r="D6" s="12">
        <v>1.11865328601449</v>
      </c>
      <c r="E6" s="22" t="s">
        <v>432</v>
      </c>
    </row>
    <row r="7" ht="25.6" customHeight="1" spans="1:5">
      <c r="A7" s="16" t="s">
        <v>433</v>
      </c>
      <c r="B7" s="11">
        <v>231.944</v>
      </c>
      <c r="C7" s="11">
        <v>292.05</v>
      </c>
      <c r="D7" s="12">
        <v>1.25914013727451</v>
      </c>
      <c r="E7" s="22" t="s">
        <v>434</v>
      </c>
    </row>
    <row r="8" ht="25.6" customHeight="1" spans="1:5">
      <c r="A8" s="16" t="s">
        <v>435</v>
      </c>
      <c r="B8" s="11">
        <v>144.5305</v>
      </c>
      <c r="C8" s="11">
        <v>169.2355</v>
      </c>
      <c r="D8" s="12">
        <v>1.17093277889442</v>
      </c>
      <c r="E8" s="22" t="s">
        <v>436</v>
      </c>
    </row>
    <row r="9" ht="25.6" customHeight="1" spans="1:5">
      <c r="A9" s="19" t="s">
        <v>437</v>
      </c>
      <c r="B9" s="11">
        <v>201.83207</v>
      </c>
      <c r="C9" s="11">
        <v>60.76</v>
      </c>
      <c r="D9" s="12">
        <v>0.301042346739049</v>
      </c>
      <c r="E9" s="22" t="s">
        <v>438</v>
      </c>
    </row>
    <row r="10" ht="25.6" customHeight="1" spans="1:5">
      <c r="A10" s="16" t="s">
        <v>439</v>
      </c>
      <c r="B10" s="11">
        <v>177.918804</v>
      </c>
      <c r="C10" s="11">
        <v>60.76</v>
      </c>
      <c r="D10" s="12">
        <v>0.341504094193439</v>
      </c>
      <c r="E10" s="22" t="s">
        <v>440</v>
      </c>
    </row>
    <row r="11" ht="25.6" customHeight="1" spans="1:5">
      <c r="A11" s="16" t="s">
        <v>441</v>
      </c>
      <c r="B11" s="11">
        <v>0</v>
      </c>
      <c r="C11" s="11">
        <v>0</v>
      </c>
      <c r="D11" s="12">
        <v>0</v>
      </c>
      <c r="E11" s="22" t="s">
        <v>442</v>
      </c>
    </row>
    <row r="12" ht="25.6" customHeight="1" spans="1:5">
      <c r="A12" s="16" t="s">
        <v>443</v>
      </c>
      <c r="B12" s="11">
        <v>0</v>
      </c>
      <c r="C12" s="11">
        <v>0</v>
      </c>
      <c r="D12" s="12">
        <v>0</v>
      </c>
      <c r="E12" s="22" t="s">
        <v>444</v>
      </c>
    </row>
    <row r="13" ht="25.6" customHeight="1" spans="1:5">
      <c r="A13" s="16" t="s">
        <v>445</v>
      </c>
      <c r="B13" s="11">
        <v>0</v>
      </c>
      <c r="C13" s="11">
        <v>0</v>
      </c>
      <c r="D13" s="12">
        <v>0</v>
      </c>
      <c r="E13" s="22" t="s">
        <v>446</v>
      </c>
    </row>
    <row r="14" ht="25.6" customHeight="1" spans="1:5">
      <c r="A14" s="16" t="s">
        <v>447</v>
      </c>
      <c r="B14" s="11">
        <v>0</v>
      </c>
      <c r="C14" s="11">
        <v>0</v>
      </c>
      <c r="D14" s="12">
        <v>0</v>
      </c>
      <c r="E14" s="22" t="s">
        <v>448</v>
      </c>
    </row>
    <row r="15" ht="25.6" customHeight="1" spans="1:5">
      <c r="A15" s="16" t="s">
        <v>449</v>
      </c>
      <c r="B15" s="11">
        <v>7.299</v>
      </c>
      <c r="C15" s="11">
        <v>15.2</v>
      </c>
      <c r="D15" s="12">
        <f>C15/B15*100%</f>
        <v>2.08247705165091</v>
      </c>
      <c r="E15" s="22" t="s">
        <v>450</v>
      </c>
    </row>
    <row r="16" ht="25.6" customHeight="1" spans="1:5">
      <c r="A16" s="16" t="s">
        <v>451</v>
      </c>
      <c r="B16" s="11">
        <v>0</v>
      </c>
      <c r="C16" s="11">
        <v>10</v>
      </c>
      <c r="D16" s="12"/>
      <c r="E16" s="22" t="s">
        <v>452</v>
      </c>
    </row>
    <row r="17" ht="25.6" customHeight="1" spans="1:5">
      <c r="A17" s="16" t="s">
        <v>453</v>
      </c>
      <c r="B17" s="11">
        <v>3.700816</v>
      </c>
      <c r="C17" s="11">
        <v>11.2</v>
      </c>
      <c r="D17" s="12">
        <f>C17/B17*100%</f>
        <v>3.02635959204673</v>
      </c>
      <c r="E17" s="22" t="s">
        <v>454</v>
      </c>
    </row>
    <row r="18" ht="25.6" customHeight="1" spans="1:5">
      <c r="A18" s="16" t="s">
        <v>455</v>
      </c>
      <c r="B18" s="11">
        <v>12.91345</v>
      </c>
      <c r="C18" s="11">
        <v>0</v>
      </c>
      <c r="D18" s="12">
        <v>0</v>
      </c>
      <c r="E18" s="22" t="s">
        <v>456</v>
      </c>
    </row>
    <row r="19" ht="25.6" customHeight="1" spans="1:5">
      <c r="A19" s="16" t="s">
        <v>457</v>
      </c>
      <c r="B19" s="11">
        <v>0</v>
      </c>
      <c r="C19" s="11">
        <v>0</v>
      </c>
      <c r="D19" s="12">
        <v>0</v>
      </c>
      <c r="E19" s="22" t="s">
        <v>458</v>
      </c>
    </row>
    <row r="20" ht="25.6" customHeight="1" spans="1:5">
      <c r="A20" s="19" t="s">
        <v>459</v>
      </c>
      <c r="B20" s="11">
        <v>16.8637</v>
      </c>
      <c r="C20" s="11">
        <v>0</v>
      </c>
      <c r="D20" s="12">
        <v>0</v>
      </c>
      <c r="E20" s="22" t="s">
        <v>460</v>
      </c>
    </row>
    <row r="21" ht="25.6" customHeight="1" spans="1:5">
      <c r="A21" s="16" t="s">
        <v>461</v>
      </c>
      <c r="B21" s="11">
        <v>16.8637</v>
      </c>
      <c r="C21" s="11">
        <v>0</v>
      </c>
      <c r="D21" s="12">
        <v>0</v>
      </c>
      <c r="E21" s="22" t="s">
        <v>462</v>
      </c>
    </row>
    <row r="22" ht="25.6" customHeight="1" spans="1:5">
      <c r="A22" s="16" t="s">
        <v>463</v>
      </c>
      <c r="B22" s="11">
        <v>0</v>
      </c>
      <c r="C22" s="11">
        <v>0</v>
      </c>
      <c r="D22" s="12">
        <v>0</v>
      </c>
      <c r="E22" s="22" t="s">
        <v>464</v>
      </c>
    </row>
    <row r="23" ht="25.6" customHeight="1" spans="1:5">
      <c r="A23" s="19" t="s">
        <v>465</v>
      </c>
      <c r="B23" s="11">
        <v>3467.315888</v>
      </c>
      <c r="C23" s="11">
        <v>3282.9004</v>
      </c>
      <c r="D23" s="12">
        <v>0.946813185196583</v>
      </c>
      <c r="E23" s="22" t="s">
        <v>466</v>
      </c>
    </row>
    <row r="24" ht="25.6" customHeight="1" spans="1:5">
      <c r="A24" s="16" t="s">
        <v>467</v>
      </c>
      <c r="B24" s="11">
        <v>3339.344829</v>
      </c>
      <c r="C24" s="11">
        <v>3282.9004</v>
      </c>
      <c r="D24" s="12">
        <v>0.983097154714357</v>
      </c>
      <c r="E24" s="22" t="s">
        <v>468</v>
      </c>
    </row>
    <row r="25" ht="25.6" customHeight="1" spans="1:5">
      <c r="A25" s="16" t="s">
        <v>469</v>
      </c>
      <c r="B25" s="11">
        <v>127.971059</v>
      </c>
      <c r="C25" s="11">
        <v>0</v>
      </c>
      <c r="D25" s="12">
        <v>0</v>
      </c>
      <c r="E25" s="22" t="s">
        <v>470</v>
      </c>
    </row>
    <row r="26" ht="25.6" customHeight="1" spans="1:5">
      <c r="A26" s="19" t="s">
        <v>471</v>
      </c>
      <c r="B26" s="11">
        <v>1</v>
      </c>
      <c r="C26" s="11">
        <v>0</v>
      </c>
      <c r="D26" s="12">
        <v>0</v>
      </c>
      <c r="E26" s="22" t="s">
        <v>472</v>
      </c>
    </row>
    <row r="27" ht="25.6" customHeight="1" spans="1:5">
      <c r="A27" s="16" t="s">
        <v>473</v>
      </c>
      <c r="B27" s="11">
        <v>1</v>
      </c>
      <c r="C27" s="11">
        <v>0</v>
      </c>
      <c r="D27" s="12">
        <v>0</v>
      </c>
      <c r="E27" s="22" t="s">
        <v>474</v>
      </c>
    </row>
    <row r="28" ht="25.6" customHeight="1" spans="1:5">
      <c r="A28" s="19" t="s">
        <v>475</v>
      </c>
      <c r="B28" s="11">
        <v>328.438</v>
      </c>
      <c r="C28" s="11">
        <v>347.958</v>
      </c>
      <c r="D28" s="12">
        <v>1.05943283054945</v>
      </c>
      <c r="E28" s="22" t="s">
        <v>476</v>
      </c>
    </row>
    <row r="29" ht="25.6" customHeight="1" spans="1:5">
      <c r="A29" s="16" t="s">
        <v>477</v>
      </c>
      <c r="B29" s="11">
        <v>328.438</v>
      </c>
      <c r="C29" s="11">
        <v>0</v>
      </c>
      <c r="D29" s="12">
        <v>0</v>
      </c>
      <c r="E29" s="22" t="s">
        <v>478</v>
      </c>
    </row>
    <row r="30" ht="25.6" customHeight="1" spans="1:5">
      <c r="A30" s="16" t="s">
        <v>479</v>
      </c>
      <c r="B30" s="11">
        <v>6371.727935</v>
      </c>
      <c r="C30" s="11">
        <v>6533.3739</v>
      </c>
      <c r="D30" s="12">
        <v>1.025369250955</v>
      </c>
      <c r="E30" s="16"/>
    </row>
    <row r="31" ht="37.65" customHeight="1" spans="1:5">
      <c r="A31" s="15" t="s">
        <v>480</v>
      </c>
      <c r="B31" s="15"/>
      <c r="C31" s="15"/>
      <c r="D31" s="15"/>
      <c r="E31" s="15"/>
    </row>
  </sheetData>
  <mergeCells count="2">
    <mergeCell ref="A1:D1"/>
    <mergeCell ref="A31:E31"/>
  </mergeCells>
  <pageMargins left="0.314000010490417" right="0.314000010490417" top="0.236000001430511" bottom="0.236000001430511"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D13" sqref="D13"/>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4" t="s">
        <v>18</v>
      </c>
      <c r="B1" s="4"/>
      <c r="C1" s="4"/>
      <c r="D1" s="4"/>
    </row>
    <row r="2" ht="22.75" customHeight="1" spans="1:4">
      <c r="A2" s="6"/>
      <c r="B2" s="6"/>
      <c r="C2" s="6"/>
      <c r="D2" s="7" t="s">
        <v>28</v>
      </c>
    </row>
    <row r="3" ht="34.15" customHeight="1" spans="1:4">
      <c r="A3" s="8" t="s">
        <v>481</v>
      </c>
      <c r="B3" s="8" t="s">
        <v>563</v>
      </c>
      <c r="C3" s="8" t="s">
        <v>564</v>
      </c>
      <c r="D3" s="8" t="s">
        <v>565</v>
      </c>
    </row>
    <row r="4" ht="25.6" customHeight="1" spans="1:4">
      <c r="A4" s="10" t="s">
        <v>482</v>
      </c>
      <c r="B4" s="10">
        <v>36.02</v>
      </c>
      <c r="C4" s="10"/>
      <c r="D4" s="14">
        <f>C4/B4*100</f>
        <v>0</v>
      </c>
    </row>
    <row r="5" ht="25.6" customHeight="1" spans="1:4">
      <c r="A5" s="10" t="s">
        <v>483</v>
      </c>
      <c r="B5" s="10">
        <v>2208.92</v>
      </c>
      <c r="C5" s="10">
        <v>936.77</v>
      </c>
      <c r="D5" s="14">
        <v>42.41</v>
      </c>
    </row>
    <row r="6" ht="25.6" customHeight="1" spans="1:4">
      <c r="A6" s="8"/>
      <c r="B6" s="10"/>
      <c r="C6" s="10"/>
      <c r="D6" s="14"/>
    </row>
    <row r="7" ht="25.6" customHeight="1" spans="1:4">
      <c r="A7" s="10" t="s">
        <v>484</v>
      </c>
      <c r="B7" s="10">
        <v>2244.94</v>
      </c>
      <c r="C7" s="10">
        <v>936.77</v>
      </c>
      <c r="D7" s="14">
        <f>C7/B7*100</f>
        <v>41.7280640017105</v>
      </c>
    </row>
    <row r="8" spans="2:2">
      <c r="B8" s="21"/>
    </row>
    <row r="9" spans="2:2">
      <c r="B9" s="6"/>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pane ySplit="3" topLeftCell="A4" activePane="bottomLeft" state="frozen"/>
      <selection/>
      <selection pane="bottomLeft" activeCell="E21" sqref="E21"/>
    </sheetView>
  </sheetViews>
  <sheetFormatPr defaultColWidth="10" defaultRowHeight="13.5" outlineLevelCol="4"/>
  <cols>
    <col min="1" max="1" width="11.8083333333333" customWidth="1"/>
    <col min="2" max="2" width="40.0083333333333" customWidth="1"/>
    <col min="3" max="3" width="16.4083333333333" customWidth="1"/>
    <col min="4" max="5" width="17.4416666666667" customWidth="1"/>
    <col min="6" max="7" width="9.76666666666667" customWidth="1"/>
  </cols>
  <sheetData>
    <row r="1" ht="39.85" customHeight="1" spans="1:5">
      <c r="A1" s="4" t="s">
        <v>19</v>
      </c>
      <c r="B1" s="4"/>
      <c r="C1" s="4"/>
      <c r="D1" s="4"/>
      <c r="E1" s="4"/>
    </row>
    <row r="2" ht="22.75" customHeight="1" spans="1:5">
      <c r="A2" s="6"/>
      <c r="C2" s="6"/>
      <c r="E2" s="7" t="s">
        <v>41</v>
      </c>
    </row>
    <row r="3" ht="34.15" customHeight="1" spans="1:5">
      <c r="A3" s="8" t="s">
        <v>42</v>
      </c>
      <c r="B3" s="8" t="s">
        <v>43</v>
      </c>
      <c r="C3" s="8" t="s">
        <v>563</v>
      </c>
      <c r="D3" s="8" t="s">
        <v>564</v>
      </c>
      <c r="E3" s="8" t="s">
        <v>565</v>
      </c>
    </row>
    <row r="4" ht="25.6" customHeight="1" spans="1:5">
      <c r="A4" s="16" t="s">
        <v>308</v>
      </c>
      <c r="B4" s="16" t="s">
        <v>309</v>
      </c>
      <c r="C4" s="11">
        <v>1273.9515</v>
      </c>
      <c r="D4" s="17">
        <v>913.27</v>
      </c>
      <c r="E4" s="17">
        <f>(D4/C4)*100</f>
        <v>71.687972422812</v>
      </c>
    </row>
    <row r="5" ht="25.6" customHeight="1" spans="1:5">
      <c r="A5" s="16" t="s">
        <v>485</v>
      </c>
      <c r="B5" s="16" t="s">
        <v>486</v>
      </c>
      <c r="C5" s="11">
        <v>1273.9515</v>
      </c>
      <c r="D5" s="18">
        <v>913.27</v>
      </c>
      <c r="E5" s="17">
        <f t="shared" ref="E5:E15" si="0">(D5/C5)*100</f>
        <v>71.687972422812</v>
      </c>
    </row>
    <row r="6" ht="25.6" customHeight="1" spans="1:5">
      <c r="A6" s="16" t="s">
        <v>487</v>
      </c>
      <c r="B6" s="16" t="s">
        <v>488</v>
      </c>
      <c r="C6" s="11"/>
      <c r="D6" s="18">
        <v>54.73</v>
      </c>
      <c r="E6" s="17"/>
    </row>
    <row r="7" ht="25.6" customHeight="1" spans="1:5">
      <c r="A7" s="16" t="s">
        <v>489</v>
      </c>
      <c r="B7" s="16" t="s">
        <v>490</v>
      </c>
      <c r="C7" s="11">
        <v>657.969</v>
      </c>
      <c r="D7" s="18">
        <v>809.4</v>
      </c>
      <c r="E7" s="17">
        <f t="shared" si="0"/>
        <v>123.014914076499</v>
      </c>
    </row>
    <row r="8" ht="25.6" customHeight="1" spans="1:5">
      <c r="A8" s="16" t="s">
        <v>491</v>
      </c>
      <c r="B8" s="16" t="s">
        <v>492</v>
      </c>
      <c r="C8" s="11">
        <v>150.1083</v>
      </c>
      <c r="D8" s="18"/>
      <c r="E8" s="17"/>
    </row>
    <row r="9" ht="25.6" customHeight="1" spans="1:5">
      <c r="A9" s="16" t="s">
        <v>493</v>
      </c>
      <c r="B9" s="16" t="s">
        <v>494</v>
      </c>
      <c r="C9" s="11">
        <v>465.8742</v>
      </c>
      <c r="D9" s="18">
        <v>49.14</v>
      </c>
      <c r="E9" s="17">
        <f t="shared" si="0"/>
        <v>10.5479118611848</v>
      </c>
    </row>
    <row r="10" ht="25.6" customHeight="1" spans="1:5">
      <c r="A10" s="16" t="s">
        <v>330</v>
      </c>
      <c r="B10" s="16" t="s">
        <v>331</v>
      </c>
      <c r="C10" s="11">
        <v>7.92</v>
      </c>
      <c r="D10" s="18"/>
      <c r="E10" s="17"/>
    </row>
    <row r="11" ht="25.6" customHeight="1" spans="1:5">
      <c r="A11" s="16" t="s">
        <v>495</v>
      </c>
      <c r="B11" s="16" t="s">
        <v>496</v>
      </c>
      <c r="C11" s="11">
        <v>7.92</v>
      </c>
      <c r="D11" s="18"/>
      <c r="E11" s="17"/>
    </row>
    <row r="12" ht="25.6" customHeight="1" spans="1:5">
      <c r="A12" s="16" t="s">
        <v>497</v>
      </c>
      <c r="B12" s="16" t="s">
        <v>498</v>
      </c>
      <c r="C12" s="11">
        <v>7.92</v>
      </c>
      <c r="D12" s="18"/>
      <c r="E12" s="17"/>
    </row>
    <row r="13" ht="25.6" customHeight="1" spans="1:5">
      <c r="A13" s="16" t="s">
        <v>417</v>
      </c>
      <c r="B13" s="16" t="s">
        <v>418</v>
      </c>
      <c r="C13" s="11">
        <v>26.3</v>
      </c>
      <c r="D13" s="18">
        <v>23.5</v>
      </c>
      <c r="E13" s="17">
        <f t="shared" si="0"/>
        <v>89.3536121673004</v>
      </c>
    </row>
    <row r="14" ht="25.6" customHeight="1" spans="1:5">
      <c r="A14" s="16" t="s">
        <v>499</v>
      </c>
      <c r="B14" s="16" t="s">
        <v>500</v>
      </c>
      <c r="C14" s="11">
        <v>26.3</v>
      </c>
      <c r="D14" s="18">
        <v>23.5</v>
      </c>
      <c r="E14" s="17">
        <f t="shared" si="0"/>
        <v>89.3536121673004</v>
      </c>
    </row>
    <row r="15" ht="25.6" customHeight="1" spans="1:5">
      <c r="A15" s="16" t="s">
        <v>501</v>
      </c>
      <c r="B15" s="16" t="s">
        <v>502</v>
      </c>
      <c r="C15" s="11">
        <v>26.3</v>
      </c>
      <c r="D15" s="18">
        <v>23.5</v>
      </c>
      <c r="E15" s="17">
        <f t="shared" si="0"/>
        <v>89.3536121673004</v>
      </c>
    </row>
    <row r="16" ht="25.6" customHeight="1" spans="1:5">
      <c r="A16" s="8"/>
      <c r="B16" s="19" t="s">
        <v>422</v>
      </c>
      <c r="C16" s="20"/>
      <c r="D16" s="20"/>
      <c r="E16" s="17"/>
    </row>
    <row r="17" ht="25.6" customHeight="1" spans="1:5">
      <c r="A17" s="8"/>
      <c r="B17" s="19" t="s">
        <v>424</v>
      </c>
      <c r="C17" s="20">
        <v>936.77</v>
      </c>
      <c r="D17" s="20"/>
      <c r="E17" s="17"/>
    </row>
    <row r="18" ht="25.6" customHeight="1" spans="1:5">
      <c r="A18" s="8"/>
      <c r="B18" s="19" t="s">
        <v>503</v>
      </c>
      <c r="C18" s="20">
        <v>2244.94</v>
      </c>
      <c r="D18" s="20">
        <v>936.77</v>
      </c>
      <c r="E18" s="17">
        <f>(D18/C18)*100</f>
        <v>41.7280640017105</v>
      </c>
    </row>
  </sheetData>
  <mergeCells count="1">
    <mergeCell ref="A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workbookViewId="0">
      <selection activeCell="F12" sqref="F12"/>
    </sheetView>
  </sheetViews>
  <sheetFormatPr defaultColWidth="10" defaultRowHeight="13.5" outlineLevelCol="4"/>
  <cols>
    <col min="1" max="1" width="24.1083333333333" customWidth="1"/>
    <col min="2" max="5" width="18.4666666666667" customWidth="1"/>
    <col min="6" max="6" width="9.76666666666667" customWidth="1"/>
  </cols>
  <sheetData>
    <row r="1" ht="39.85" customHeight="1" spans="1:5">
      <c r="A1" s="4" t="s">
        <v>2</v>
      </c>
      <c r="B1" s="4"/>
      <c r="C1" s="4"/>
      <c r="D1" s="4"/>
      <c r="E1" s="4"/>
    </row>
    <row r="2" ht="22.75" customHeight="1" spans="1:5">
      <c r="A2" s="6"/>
      <c r="C2" s="6"/>
      <c r="D2" s="6"/>
      <c r="E2" s="7" t="s">
        <v>28</v>
      </c>
    </row>
    <row r="3" ht="34.15" customHeight="1" spans="1:5">
      <c r="A3" s="8" t="s">
        <v>29</v>
      </c>
      <c r="B3" s="8" t="s">
        <v>30</v>
      </c>
      <c r="C3" s="8" t="s">
        <v>31</v>
      </c>
      <c r="D3" s="8" t="s">
        <v>32</v>
      </c>
      <c r="E3" s="8" t="s">
        <v>33</v>
      </c>
    </row>
    <row r="4" ht="25.6" customHeight="1" spans="1:5">
      <c r="A4" s="10" t="s">
        <v>34</v>
      </c>
      <c r="B4" s="10">
        <v>32000</v>
      </c>
      <c r="C4" s="10">
        <v>36320.14</v>
      </c>
      <c r="D4" s="10">
        <v>36320.14</v>
      </c>
      <c r="E4" s="10">
        <v>100</v>
      </c>
    </row>
    <row r="5" ht="25.6" customHeight="1" spans="1:5">
      <c r="A5" s="10" t="s">
        <v>35</v>
      </c>
      <c r="B5" s="10">
        <v>15665.59</v>
      </c>
      <c r="C5" s="10">
        <v>12326.6</v>
      </c>
      <c r="D5" s="10">
        <v>12326.6</v>
      </c>
      <c r="E5" s="10">
        <v>100</v>
      </c>
    </row>
    <row r="6" ht="25.6" customHeight="1" spans="1:5">
      <c r="A6" s="8"/>
      <c r="B6" s="10"/>
      <c r="C6" s="10"/>
      <c r="D6" s="10"/>
      <c r="E6" s="10"/>
    </row>
    <row r="7" ht="25.6" customHeight="1" spans="1:5">
      <c r="A7" s="10"/>
      <c r="B7" s="10"/>
      <c r="C7" s="10"/>
      <c r="D7" s="10"/>
      <c r="E7" s="10"/>
    </row>
    <row r="8" ht="25.6" customHeight="1" spans="1:5">
      <c r="A8" s="10" t="s">
        <v>36</v>
      </c>
      <c r="B8" s="10">
        <v>47665.59</v>
      </c>
      <c r="C8" s="10">
        <v>48646.74</v>
      </c>
      <c r="D8" s="10">
        <v>48646.74</v>
      </c>
      <c r="E8" s="10">
        <v>100</v>
      </c>
    </row>
    <row r="9" ht="25.6" customHeight="1" spans="1:5">
      <c r="A9" s="10" t="s">
        <v>37</v>
      </c>
      <c r="B9" s="10"/>
      <c r="C9" s="10">
        <v>7351.69</v>
      </c>
      <c r="D9" s="10">
        <v>7351.69</v>
      </c>
      <c r="E9" s="10">
        <v>41.52</v>
      </c>
    </row>
    <row r="10" ht="25.6" customHeight="1" spans="1:5">
      <c r="A10" s="10" t="s">
        <v>38</v>
      </c>
      <c r="B10" s="10"/>
      <c r="C10" s="10"/>
      <c r="D10" s="10"/>
      <c r="E10" s="10"/>
    </row>
    <row r="11" ht="25.6" customHeight="1" spans="1:5">
      <c r="A11" s="10"/>
      <c r="B11" s="10"/>
      <c r="C11" s="10"/>
      <c r="D11" s="10"/>
      <c r="E11" s="10"/>
    </row>
    <row r="12" ht="25.6" customHeight="1" spans="1:5">
      <c r="A12" s="10" t="s">
        <v>39</v>
      </c>
      <c r="B12" s="10">
        <v>47665.59</v>
      </c>
      <c r="C12" s="10">
        <v>55998.43</v>
      </c>
      <c r="D12" s="10">
        <v>55998.43</v>
      </c>
      <c r="E12" s="10">
        <v>100</v>
      </c>
    </row>
    <row r="13" spans="1:1">
      <c r="A13" t="s">
        <v>40</v>
      </c>
    </row>
  </sheetData>
  <mergeCells count="1">
    <mergeCell ref="A1:E1"/>
  </mergeCells>
  <pageMargins left="0.314000010490417" right="0.314000010490417" top="0.236000001430511" bottom="0.236000001430511"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4" t="s">
        <v>20</v>
      </c>
      <c r="B1" s="4"/>
      <c r="C1" s="4"/>
      <c r="D1" s="4"/>
    </row>
    <row r="2" ht="22.75" customHeight="1" spans="1:4">
      <c r="A2" s="6"/>
      <c r="B2" s="6"/>
      <c r="C2" s="6"/>
      <c r="D2" s="7" t="s">
        <v>28</v>
      </c>
    </row>
    <row r="3" ht="34.15" customHeight="1" spans="1:4">
      <c r="A3" s="8" t="s">
        <v>504</v>
      </c>
      <c r="B3" s="8" t="s">
        <v>563</v>
      </c>
      <c r="C3" s="8" t="s">
        <v>564</v>
      </c>
      <c r="D3" s="8" t="s">
        <v>565</v>
      </c>
    </row>
    <row r="4" ht="25.6" customHeight="1" spans="1:4">
      <c r="A4" s="10" t="s">
        <v>506</v>
      </c>
      <c r="B4" s="10"/>
      <c r="C4" s="10"/>
      <c r="D4" s="10"/>
    </row>
    <row r="5" ht="25.6" customHeight="1" spans="1:4">
      <c r="A5" s="10" t="s">
        <v>573</v>
      </c>
      <c r="B5" s="10"/>
      <c r="C5" s="10"/>
      <c r="D5" s="10"/>
    </row>
    <row r="6" ht="25.6" customHeight="1" spans="1:4">
      <c r="A6" s="10"/>
      <c r="B6" s="10"/>
      <c r="C6" s="10"/>
      <c r="D6" s="10"/>
    </row>
    <row r="7" ht="25.6" customHeight="1" spans="1:4">
      <c r="A7" s="10" t="s">
        <v>508</v>
      </c>
      <c r="B7" s="10"/>
      <c r="C7" s="10"/>
      <c r="D7" s="10"/>
    </row>
    <row r="8" ht="25.6" customHeight="1" spans="1:4">
      <c r="A8" s="10" t="s">
        <v>509</v>
      </c>
      <c r="B8" s="10"/>
      <c r="C8" s="10"/>
      <c r="D8" s="10"/>
    </row>
    <row r="9" ht="19.9" customHeight="1" spans="1:4">
      <c r="A9" s="15" t="s">
        <v>510</v>
      </c>
      <c r="B9" s="15"/>
      <c r="C9" s="15"/>
      <c r="D9" s="15"/>
    </row>
  </sheetData>
  <mergeCells count="2">
    <mergeCell ref="A1:D1"/>
    <mergeCell ref="A9:D9"/>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pane ySplit="3" topLeftCell="A4" activePane="bottomLeft" state="frozen"/>
      <selection/>
      <selection pane="bottomLeft" activeCell="A1" sqref="A1:D1"/>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4" t="s">
        <v>21</v>
      </c>
      <c r="B1" s="4"/>
      <c r="C1" s="4"/>
      <c r="D1" s="4"/>
    </row>
    <row r="2" ht="22.75" customHeight="1" spans="1:4">
      <c r="A2" s="6"/>
      <c r="B2" s="6"/>
      <c r="C2" s="6"/>
      <c r="D2" s="7" t="s">
        <v>28</v>
      </c>
    </row>
    <row r="3" ht="34.15" customHeight="1" spans="1:4">
      <c r="A3" s="8" t="s">
        <v>504</v>
      </c>
      <c r="B3" s="8" t="s">
        <v>563</v>
      </c>
      <c r="C3" s="8" t="s">
        <v>564</v>
      </c>
      <c r="D3" s="8" t="s">
        <v>565</v>
      </c>
    </row>
    <row r="4" ht="25.6" customHeight="1" spans="1:4">
      <c r="A4" s="10" t="s">
        <v>511</v>
      </c>
      <c r="B4" s="10"/>
      <c r="C4" s="10"/>
      <c r="D4" s="10"/>
    </row>
    <row r="5" ht="25.6" customHeight="1" spans="1:4">
      <c r="A5" s="10" t="s">
        <v>512</v>
      </c>
      <c r="B5" s="10"/>
      <c r="C5" s="10"/>
      <c r="D5" s="10"/>
    </row>
    <row r="6" ht="25.6" customHeight="1" spans="1:4">
      <c r="A6" s="10" t="s">
        <v>513</v>
      </c>
      <c r="B6" s="10"/>
      <c r="C6" s="10"/>
      <c r="D6" s="10"/>
    </row>
    <row r="7" ht="25.6" customHeight="1" spans="1:4">
      <c r="A7" s="10"/>
      <c r="B7" s="10"/>
      <c r="C7" s="10"/>
      <c r="D7" s="10"/>
    </row>
    <row r="8" ht="25.6" customHeight="1" spans="1:4">
      <c r="A8" s="10"/>
      <c r="B8" s="10"/>
      <c r="C8" s="10"/>
      <c r="D8" s="10"/>
    </row>
    <row r="9" ht="25.6" customHeight="1" spans="1:4">
      <c r="A9" s="10" t="s">
        <v>514</v>
      </c>
      <c r="B9" s="10"/>
      <c r="C9" s="10"/>
      <c r="D9" s="10"/>
    </row>
    <row r="10" ht="25.6" customHeight="1" spans="1:4">
      <c r="A10" s="10" t="s">
        <v>422</v>
      </c>
      <c r="B10" s="10"/>
      <c r="C10" s="10"/>
      <c r="D10" s="10"/>
    </row>
    <row r="11" ht="25.6" customHeight="1" spans="1:4">
      <c r="A11" s="10" t="s">
        <v>515</v>
      </c>
      <c r="B11" s="10"/>
      <c r="C11" s="10"/>
      <c r="D11" s="10"/>
    </row>
    <row r="12" ht="19.9" customHeight="1" spans="1:4">
      <c r="A12" s="15" t="s">
        <v>510</v>
      </c>
      <c r="B12" s="15"/>
      <c r="C12" s="15"/>
      <c r="D12" s="15"/>
    </row>
  </sheetData>
  <mergeCells count="2">
    <mergeCell ref="A1:D1"/>
    <mergeCell ref="A12:D12"/>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166666666667" customWidth="1"/>
    <col min="2" max="4" width="18.4666666666667" customWidth="1"/>
    <col min="5" max="5" width="9.76666666666667" customWidth="1"/>
  </cols>
  <sheetData>
    <row r="1" ht="39.85" customHeight="1" spans="1:4">
      <c r="A1" s="4" t="s">
        <v>22</v>
      </c>
      <c r="B1" s="4"/>
      <c r="C1" s="4"/>
      <c r="D1" s="4"/>
    </row>
    <row r="2" ht="22.75" customHeight="1" spans="1:4">
      <c r="A2" s="6"/>
      <c r="B2" s="6"/>
      <c r="C2" s="6"/>
      <c r="D2" s="7" t="s">
        <v>28</v>
      </c>
    </row>
    <row r="3" ht="34.15" customHeight="1" spans="1:4">
      <c r="A3" s="8" t="s">
        <v>516</v>
      </c>
      <c r="B3" s="8" t="s">
        <v>563</v>
      </c>
      <c r="C3" s="8" t="s">
        <v>564</v>
      </c>
      <c r="D3" s="8" t="s">
        <v>565</v>
      </c>
    </row>
    <row r="4" ht="25.6" customHeight="1" spans="1:4">
      <c r="A4" s="10" t="s">
        <v>517</v>
      </c>
      <c r="B4" s="10"/>
      <c r="C4" s="10"/>
      <c r="D4" s="10"/>
    </row>
    <row r="5" ht="25.6" customHeight="1" spans="1:4">
      <c r="A5" s="10" t="s">
        <v>518</v>
      </c>
      <c r="B5" s="10"/>
      <c r="C5" s="10"/>
      <c r="D5" s="10"/>
    </row>
    <row r="6" ht="19.9" customHeight="1" spans="1:4">
      <c r="A6" s="15" t="s">
        <v>519</v>
      </c>
      <c r="B6" s="15"/>
      <c r="C6" s="15"/>
      <c r="D6" s="15"/>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166666666667" customWidth="1"/>
    <col min="2" max="4" width="18.4666666666667" customWidth="1"/>
    <col min="5" max="5" width="9.76666666666667" customWidth="1"/>
  </cols>
  <sheetData>
    <row r="1" ht="39.85" customHeight="1" spans="1:4">
      <c r="A1" s="4" t="s">
        <v>23</v>
      </c>
      <c r="B1" s="4"/>
      <c r="C1" s="4"/>
      <c r="D1" s="4"/>
    </row>
    <row r="2" ht="22.75" customHeight="1" spans="1:4">
      <c r="A2" s="6"/>
      <c r="B2" s="6"/>
      <c r="C2" s="6"/>
      <c r="D2" s="7" t="s">
        <v>28</v>
      </c>
    </row>
    <row r="3" ht="34.15" customHeight="1" spans="1:4">
      <c r="A3" s="8" t="s">
        <v>516</v>
      </c>
      <c r="B3" s="8" t="s">
        <v>563</v>
      </c>
      <c r="C3" s="8" t="s">
        <v>564</v>
      </c>
      <c r="D3" s="8" t="s">
        <v>565</v>
      </c>
    </row>
    <row r="4" ht="25.6" customHeight="1" spans="1:4">
      <c r="A4" s="10" t="s">
        <v>520</v>
      </c>
      <c r="B4" s="10"/>
      <c r="C4" s="10"/>
      <c r="D4" s="10"/>
    </row>
    <row r="5" ht="25.6" customHeight="1" spans="1:4">
      <c r="A5" s="10" t="s">
        <v>521</v>
      </c>
      <c r="B5" s="10"/>
      <c r="C5" s="10"/>
      <c r="D5" s="10"/>
    </row>
    <row r="6" ht="19.9" customHeight="1" spans="1:4">
      <c r="A6" s="15" t="s">
        <v>519</v>
      </c>
      <c r="B6" s="15"/>
      <c r="C6" s="15"/>
      <c r="D6" s="15"/>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A3" workbookViewId="0">
      <selection activeCell="A4" sqref="A4:B20"/>
    </sheetView>
  </sheetViews>
  <sheetFormatPr defaultColWidth="10" defaultRowHeight="13.5" outlineLevelCol="4"/>
  <cols>
    <col min="1" max="1" width="8.55" customWidth="1"/>
    <col min="2" max="2" width="35.75" customWidth="1"/>
    <col min="3" max="5" width="18.4666666666667" customWidth="1"/>
    <col min="6" max="6" width="9.76666666666667" customWidth="1"/>
  </cols>
  <sheetData>
    <row r="1" ht="39.85" customHeight="1" spans="1:5">
      <c r="A1" s="4" t="s">
        <v>574</v>
      </c>
      <c r="B1" s="4"/>
      <c r="C1" s="4"/>
      <c r="D1" s="4"/>
      <c r="E1" s="4"/>
    </row>
    <row r="2" ht="22.75" customHeight="1" spans="1:5">
      <c r="A2" s="6"/>
      <c r="C2" s="6"/>
      <c r="D2" s="6"/>
      <c r="E2" s="7" t="s">
        <v>28</v>
      </c>
    </row>
    <row r="3" ht="34.15" customHeight="1" spans="1:5">
      <c r="A3" s="8" t="s">
        <v>523</v>
      </c>
      <c r="B3" s="8" t="s">
        <v>524</v>
      </c>
      <c r="C3" s="8" t="s">
        <v>563</v>
      </c>
      <c r="D3" s="8" t="s">
        <v>564</v>
      </c>
      <c r="E3" s="8" t="s">
        <v>565</v>
      </c>
    </row>
    <row r="4" ht="25.6" customHeight="1" spans="1:5">
      <c r="A4" s="10">
        <v>1</v>
      </c>
      <c r="B4" s="10" t="s">
        <v>525</v>
      </c>
      <c r="C4" s="10">
        <v>66.72</v>
      </c>
      <c r="D4" s="10">
        <v>58.24</v>
      </c>
      <c r="E4" s="14">
        <f>D4/C4*100</f>
        <v>87.2901678657074</v>
      </c>
    </row>
    <row r="5" ht="25.6" customHeight="1" spans="1:5">
      <c r="A5" s="10">
        <v>2</v>
      </c>
      <c r="B5" s="10" t="s">
        <v>526</v>
      </c>
      <c r="C5" s="10">
        <v>82.64</v>
      </c>
      <c r="D5" s="10">
        <v>58.24</v>
      </c>
      <c r="E5" s="14">
        <f t="shared" ref="E5:E22" si="0">D5/C5*100</f>
        <v>70.4743465634076</v>
      </c>
    </row>
    <row r="6" ht="25.6" customHeight="1" spans="1:5">
      <c r="A6" s="10">
        <v>3</v>
      </c>
      <c r="B6" s="10" t="s">
        <v>527</v>
      </c>
      <c r="C6" s="10">
        <v>78.98</v>
      </c>
      <c r="D6" s="10">
        <v>58.24</v>
      </c>
      <c r="E6" s="14">
        <f t="shared" si="0"/>
        <v>73.7401873892125</v>
      </c>
    </row>
    <row r="7" ht="25.6" customHeight="1" spans="1:5">
      <c r="A7" s="10">
        <v>4</v>
      </c>
      <c r="B7" s="10" t="s">
        <v>528</v>
      </c>
      <c r="C7" s="10">
        <v>41.39</v>
      </c>
      <c r="D7" s="10">
        <v>58.24</v>
      </c>
      <c r="E7" s="14">
        <f t="shared" si="0"/>
        <v>140.71031650157</v>
      </c>
    </row>
    <row r="8" ht="25.6" customHeight="1" spans="1:5">
      <c r="A8" s="10">
        <v>5</v>
      </c>
      <c r="B8" s="10" t="s">
        <v>529</v>
      </c>
      <c r="C8" s="10">
        <v>86.38</v>
      </c>
      <c r="D8" s="10">
        <v>58.24</v>
      </c>
      <c r="E8" s="14">
        <f t="shared" si="0"/>
        <v>67.4230145867099</v>
      </c>
    </row>
    <row r="9" ht="25.6" customHeight="1" spans="1:5">
      <c r="A9" s="10">
        <v>6</v>
      </c>
      <c r="B9" s="10" t="s">
        <v>530</v>
      </c>
      <c r="C9" s="10">
        <v>55.02</v>
      </c>
      <c r="D9" s="10">
        <v>58.24</v>
      </c>
      <c r="E9" s="14">
        <f t="shared" si="0"/>
        <v>105.852417302799</v>
      </c>
    </row>
    <row r="10" ht="25.6" customHeight="1" spans="1:5">
      <c r="A10" s="10">
        <v>7</v>
      </c>
      <c r="B10" s="10" t="s">
        <v>531</v>
      </c>
      <c r="C10" s="14">
        <v>89.4</v>
      </c>
      <c r="D10" s="10">
        <v>58.24</v>
      </c>
      <c r="E10" s="14">
        <f t="shared" si="0"/>
        <v>65.1454138702461</v>
      </c>
    </row>
    <row r="11" ht="25.6" customHeight="1" spans="1:5">
      <c r="A11" s="10">
        <v>8</v>
      </c>
      <c r="B11" s="10" t="s">
        <v>532</v>
      </c>
      <c r="C11" s="10">
        <v>74.22</v>
      </c>
      <c r="D11" s="10">
        <v>58.23</v>
      </c>
      <c r="E11" s="14">
        <f t="shared" si="0"/>
        <v>78.4559417946645</v>
      </c>
    </row>
    <row r="12" ht="25.6" customHeight="1" spans="1:5">
      <c r="A12" s="10">
        <v>9</v>
      </c>
      <c r="B12" s="10" t="s">
        <v>533</v>
      </c>
      <c r="C12" s="10">
        <v>76.56</v>
      </c>
      <c r="D12" s="10">
        <v>58.23</v>
      </c>
      <c r="E12" s="14">
        <f t="shared" si="0"/>
        <v>76.0579937304075</v>
      </c>
    </row>
    <row r="13" ht="25.6" customHeight="1" spans="1:5">
      <c r="A13" s="10">
        <v>10</v>
      </c>
      <c r="B13" s="10" t="s">
        <v>534</v>
      </c>
      <c r="C13" s="10">
        <v>73.81</v>
      </c>
      <c r="D13" s="10">
        <v>58.23</v>
      </c>
      <c r="E13" s="14">
        <f t="shared" si="0"/>
        <v>78.8917490854898</v>
      </c>
    </row>
    <row r="14" ht="25.6" customHeight="1" spans="1:5">
      <c r="A14" s="10">
        <v>11</v>
      </c>
      <c r="B14" s="10" t="s">
        <v>535</v>
      </c>
      <c r="C14" s="14">
        <v>71.3</v>
      </c>
      <c r="D14" s="10">
        <v>58.23</v>
      </c>
      <c r="E14" s="14">
        <f t="shared" si="0"/>
        <v>81.6690042075736</v>
      </c>
    </row>
    <row r="15" ht="25.6" customHeight="1" spans="1:5">
      <c r="A15" s="10">
        <v>12</v>
      </c>
      <c r="B15" s="10" t="s">
        <v>536</v>
      </c>
      <c r="C15" s="10">
        <v>81.59</v>
      </c>
      <c r="D15" s="10">
        <v>58.23</v>
      </c>
      <c r="E15" s="14">
        <f t="shared" si="0"/>
        <v>71.3690403235691</v>
      </c>
    </row>
    <row r="16" ht="25.6" customHeight="1" spans="1:5">
      <c r="A16" s="10">
        <v>13</v>
      </c>
      <c r="B16" s="10" t="s">
        <v>537</v>
      </c>
      <c r="C16" s="14">
        <v>72.4</v>
      </c>
      <c r="D16" s="10">
        <v>58.23</v>
      </c>
      <c r="E16" s="14">
        <f t="shared" si="0"/>
        <v>80.4281767955801</v>
      </c>
    </row>
    <row r="17" ht="25.6" customHeight="1" spans="1:5">
      <c r="A17" s="10">
        <v>14</v>
      </c>
      <c r="B17" s="10" t="s">
        <v>538</v>
      </c>
      <c r="C17" s="10">
        <v>80.99</v>
      </c>
      <c r="D17" s="10">
        <v>58.24</v>
      </c>
      <c r="E17" s="14">
        <f t="shared" si="0"/>
        <v>71.9101123595506</v>
      </c>
    </row>
    <row r="18" ht="25.6" customHeight="1" spans="1:5">
      <c r="A18" s="10">
        <v>15</v>
      </c>
      <c r="B18" s="10" t="s">
        <v>539</v>
      </c>
      <c r="C18" s="10">
        <v>71.01</v>
      </c>
      <c r="D18" s="10">
        <v>58.24</v>
      </c>
      <c r="E18" s="14">
        <f t="shared" si="0"/>
        <v>82.0166173778341</v>
      </c>
    </row>
    <row r="19" ht="25.6" customHeight="1" spans="1:5">
      <c r="A19" s="10">
        <v>16</v>
      </c>
      <c r="B19" s="10" t="s">
        <v>540</v>
      </c>
      <c r="C19" s="10">
        <v>87.23</v>
      </c>
      <c r="D19" s="10">
        <v>58.23</v>
      </c>
      <c r="E19" s="14">
        <f t="shared" si="0"/>
        <v>66.7545569184913</v>
      </c>
    </row>
    <row r="20" ht="25.6" customHeight="1" spans="1:5">
      <c r="A20" s="10">
        <v>17</v>
      </c>
      <c r="B20" s="10" t="s">
        <v>541</v>
      </c>
      <c r="C20" s="10">
        <v>75.88</v>
      </c>
      <c r="D20" s="10">
        <v>58.23</v>
      </c>
      <c r="E20" s="14">
        <f t="shared" si="0"/>
        <v>76.7395888244597</v>
      </c>
    </row>
    <row r="21" ht="25.6" customHeight="1" spans="1:5">
      <c r="A21" s="10"/>
      <c r="B21" s="10"/>
      <c r="C21" s="10"/>
      <c r="D21" s="10"/>
      <c r="E21" s="14"/>
    </row>
    <row r="22" ht="25.6" customHeight="1" spans="1:5">
      <c r="A22" s="10"/>
      <c r="B22" s="10" t="s">
        <v>542</v>
      </c>
      <c r="C22" s="10">
        <v>1265.52</v>
      </c>
      <c r="D22" s="14">
        <v>990</v>
      </c>
      <c r="E22" s="14">
        <f t="shared" si="0"/>
        <v>78.2287123079841</v>
      </c>
    </row>
  </sheetData>
  <mergeCells count="1">
    <mergeCell ref="A1:E1"/>
  </mergeCells>
  <pageMargins left="0.314000010490417" right="0.314000010490417" top="0.236000001430511" bottom="0.236000001430511" header="0" footer="0"/>
  <pageSetup paperSize="9" scale="75"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L25" sqref="L25"/>
    </sheetView>
  </sheetViews>
  <sheetFormatPr defaultColWidth="10" defaultRowHeight="13.5" outlineLevelCol="3"/>
  <cols>
    <col min="1" max="4" width="24.6166666666667" customWidth="1"/>
    <col min="5" max="5" width="9.76666666666667" customWidth="1"/>
  </cols>
  <sheetData>
    <row r="1" ht="39.85" customHeight="1" spans="1:4">
      <c r="A1" s="4" t="s">
        <v>25</v>
      </c>
      <c r="B1" s="4"/>
      <c r="C1" s="4"/>
      <c r="D1" s="4"/>
    </row>
    <row r="2" ht="22.75" customHeight="1" spans="1:4">
      <c r="A2" s="6"/>
      <c r="B2" s="6"/>
      <c r="C2" s="6"/>
      <c r="D2" s="7" t="s">
        <v>41</v>
      </c>
    </row>
    <row r="3" ht="34.15" customHeight="1" spans="1:4">
      <c r="A3" s="8" t="s">
        <v>543</v>
      </c>
      <c r="B3" s="8" t="s">
        <v>563</v>
      </c>
      <c r="C3" s="8" t="s">
        <v>564</v>
      </c>
      <c r="D3" s="8" t="s">
        <v>565</v>
      </c>
    </row>
    <row r="4" ht="25.6" customHeight="1" spans="1:4">
      <c r="A4" s="10" t="s">
        <v>545</v>
      </c>
      <c r="B4" s="11">
        <v>0</v>
      </c>
      <c r="C4" s="11">
        <v>10</v>
      </c>
      <c r="D4" s="12"/>
    </row>
    <row r="5" ht="25.6" customHeight="1" spans="1:4">
      <c r="A5" s="10" t="s">
        <v>546</v>
      </c>
      <c r="B5" s="11">
        <v>8.9125</v>
      </c>
      <c r="C5" s="11">
        <v>18.57</v>
      </c>
      <c r="D5" s="13">
        <f>C5/B5*100%</f>
        <v>2.0835904628331</v>
      </c>
    </row>
    <row r="6" ht="25.6" customHeight="1" spans="1:4">
      <c r="A6" s="10" t="s">
        <v>547</v>
      </c>
      <c r="B6" s="11">
        <v>3.700816</v>
      </c>
      <c r="C6" s="11">
        <v>11.2</v>
      </c>
      <c r="D6" s="13">
        <f>C6/B6*100%</f>
        <v>3.02635959204673</v>
      </c>
    </row>
    <row r="7" ht="25.6" customHeight="1" spans="1:4">
      <c r="A7" s="10" t="s">
        <v>548</v>
      </c>
      <c r="B7" s="11">
        <v>0</v>
      </c>
      <c r="C7" s="11">
        <v>0</v>
      </c>
      <c r="D7" s="13"/>
    </row>
    <row r="8" ht="25.6" customHeight="1" spans="1:4">
      <c r="A8" s="10" t="s">
        <v>549</v>
      </c>
      <c r="B8" s="11">
        <v>3.700816</v>
      </c>
      <c r="C8" s="11">
        <v>11.2</v>
      </c>
      <c r="D8" s="13">
        <f>C8/B8*100%</f>
        <v>3.02635959204673</v>
      </c>
    </row>
    <row r="9" ht="25.6" customHeight="1" spans="1:4">
      <c r="A9" s="10" t="s">
        <v>550</v>
      </c>
      <c r="B9" s="11">
        <v>12.613316</v>
      </c>
      <c r="C9" s="11">
        <v>39.77</v>
      </c>
      <c r="D9" s="13">
        <f>C9/B9*100%</f>
        <v>3.15301701788808</v>
      </c>
    </row>
    <row r="10" ht="37.65" customHeight="1" spans="1:4">
      <c r="A10" s="6" t="s">
        <v>575</v>
      </c>
      <c r="B10" s="6"/>
      <c r="C10" s="6"/>
      <c r="D10" s="6"/>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8"/>
  <sheetViews>
    <sheetView workbookViewId="0">
      <selection activeCell="A4" sqref="A4:B47"/>
    </sheetView>
  </sheetViews>
  <sheetFormatPr defaultColWidth="10" defaultRowHeight="13.5" outlineLevelCol="2"/>
  <cols>
    <col min="1" max="1" width="7.875" customWidth="1"/>
    <col min="2" max="2" width="39.625" customWidth="1"/>
    <col min="3" max="3" width="26.1916666666667" customWidth="1"/>
    <col min="4" max="4" width="9.76666666666667" customWidth="1"/>
  </cols>
  <sheetData>
    <row r="1" ht="39.85" customHeight="1" spans="1:3">
      <c r="A1" s="4" t="s">
        <v>26</v>
      </c>
      <c r="B1" s="4"/>
      <c r="C1" s="4"/>
    </row>
    <row r="2" ht="22.75" customHeight="1" spans="1:3">
      <c r="A2" s="5"/>
      <c r="B2" s="6"/>
      <c r="C2" s="7" t="s">
        <v>41</v>
      </c>
    </row>
    <row r="3" ht="34.15" customHeight="1" spans="1:3">
      <c r="A3" s="8" t="s">
        <v>523</v>
      </c>
      <c r="B3" s="8" t="s">
        <v>543</v>
      </c>
      <c r="C3" s="8" t="s">
        <v>30</v>
      </c>
    </row>
    <row r="4" ht="22.75" customHeight="1" spans="1:3">
      <c r="A4" s="9"/>
      <c r="B4" s="10"/>
      <c r="C4" s="10"/>
    </row>
    <row r="5" ht="22.75" customHeight="1" spans="1:3">
      <c r="A5" s="9"/>
      <c r="B5" s="10"/>
      <c r="C5" s="10"/>
    </row>
    <row r="6" ht="22.75" customHeight="1" spans="1:3">
      <c r="A6" s="9"/>
      <c r="B6" s="10"/>
      <c r="C6" s="10"/>
    </row>
    <row r="7" ht="22.75" customHeight="1" spans="1:3">
      <c r="A7" s="9"/>
      <c r="B7" s="10"/>
      <c r="C7" s="10"/>
    </row>
    <row r="8" ht="22.75" customHeight="1" spans="1:3">
      <c r="A8" s="9"/>
      <c r="B8" s="10"/>
      <c r="C8" s="10"/>
    </row>
    <row r="9" ht="22.75" customHeight="1" spans="1:3">
      <c r="A9" s="9"/>
      <c r="B9" s="10"/>
      <c r="C9" s="10"/>
    </row>
    <row r="10" ht="22.75" customHeight="1" spans="1:3">
      <c r="A10" s="9"/>
      <c r="B10" s="10"/>
      <c r="C10" s="10"/>
    </row>
    <row r="11" ht="22.75" customHeight="1" spans="1:3">
      <c r="A11" s="9"/>
      <c r="B11" s="10"/>
      <c r="C11" s="10"/>
    </row>
    <row r="12" ht="22.75" customHeight="1" spans="1:3">
      <c r="A12" s="9"/>
      <c r="B12" s="10"/>
      <c r="C12" s="10"/>
    </row>
    <row r="13" ht="22.75" customHeight="1" spans="1:3">
      <c r="A13" s="9"/>
      <c r="B13" s="10"/>
      <c r="C13" s="10"/>
    </row>
    <row r="14" ht="22.75" customHeight="1" spans="1:3">
      <c r="A14" s="9"/>
      <c r="B14" s="10"/>
      <c r="C14" s="10"/>
    </row>
    <row r="15" ht="22.75" customHeight="1" spans="1:3">
      <c r="A15" s="9"/>
      <c r="B15" s="10"/>
      <c r="C15" s="10"/>
    </row>
    <row r="16" ht="22.75" customHeight="1" spans="1:3">
      <c r="A16" s="9"/>
      <c r="B16" s="10"/>
      <c r="C16" s="10"/>
    </row>
    <row r="17" ht="22.75" customHeight="1" spans="1:3">
      <c r="A17" s="9"/>
      <c r="B17" s="10"/>
      <c r="C17" s="10"/>
    </row>
    <row r="18" ht="22.75" customHeight="1" spans="1:3">
      <c r="A18" s="9"/>
      <c r="B18" s="10"/>
      <c r="C18" s="10"/>
    </row>
    <row r="19" ht="22.75" customHeight="1" spans="1:3">
      <c r="A19" s="9"/>
      <c r="B19" s="10"/>
      <c r="C19" s="10"/>
    </row>
    <row r="20" ht="22.75" customHeight="1" spans="1:3">
      <c r="A20" s="9"/>
      <c r="B20" s="10"/>
      <c r="C20" s="10"/>
    </row>
    <row r="21" ht="22.75" customHeight="1" spans="1:3">
      <c r="A21" s="9"/>
      <c r="B21" s="10"/>
      <c r="C21" s="10"/>
    </row>
    <row r="22" ht="22.75" customHeight="1" spans="1:3">
      <c r="A22" s="9"/>
      <c r="B22" s="10"/>
      <c r="C22" s="10"/>
    </row>
    <row r="23" ht="22.75" customHeight="1" spans="1:3">
      <c r="A23" s="9"/>
      <c r="B23" s="10"/>
      <c r="C23" s="10"/>
    </row>
    <row r="24" ht="22.75" customHeight="1" spans="1:3">
      <c r="A24" s="9"/>
      <c r="B24" s="10"/>
      <c r="C24" s="10"/>
    </row>
    <row r="25" ht="22.75" customHeight="1" spans="1:3">
      <c r="A25" s="9"/>
      <c r="B25" s="10"/>
      <c r="C25" s="10"/>
    </row>
    <row r="26" ht="22.75" customHeight="1" spans="1:3">
      <c r="A26" s="9"/>
      <c r="B26" s="10"/>
      <c r="C26" s="10"/>
    </row>
    <row r="27" ht="22.75" customHeight="1" spans="1:3">
      <c r="A27" s="9"/>
      <c r="B27" s="10"/>
      <c r="C27" s="10"/>
    </row>
    <row r="28" ht="22.75" customHeight="1" spans="1:3">
      <c r="A28" s="9"/>
      <c r="B28" s="10"/>
      <c r="C28" s="10"/>
    </row>
    <row r="29" ht="22.75" customHeight="1" spans="1:3">
      <c r="A29" s="9"/>
      <c r="B29" s="10"/>
      <c r="C29" s="10"/>
    </row>
    <row r="30" ht="22.75" customHeight="1" spans="1:3">
      <c r="A30" s="9"/>
      <c r="B30" s="10"/>
      <c r="C30" s="10"/>
    </row>
    <row r="31" ht="22.75" customHeight="1" spans="1:3">
      <c r="A31" s="9"/>
      <c r="B31" s="10"/>
      <c r="C31" s="10"/>
    </row>
    <row r="32" ht="22.75" customHeight="1" spans="1:3">
      <c r="A32" s="9"/>
      <c r="B32" s="10"/>
      <c r="C32" s="10"/>
    </row>
    <row r="33" ht="22.75" customHeight="1" spans="1:3">
      <c r="A33" s="9"/>
      <c r="B33" s="10"/>
      <c r="C33" s="10"/>
    </row>
    <row r="34" ht="22.75" customHeight="1" spans="1:3">
      <c r="A34" s="9"/>
      <c r="B34" s="10"/>
      <c r="C34" s="10"/>
    </row>
    <row r="35" ht="22.75" customHeight="1" spans="1:3">
      <c r="A35" s="9"/>
      <c r="B35" s="10"/>
      <c r="C35" s="10"/>
    </row>
    <row r="36" ht="22.75" customHeight="1" spans="1:3">
      <c r="A36" s="9"/>
      <c r="B36" s="10"/>
      <c r="C36" s="10"/>
    </row>
    <row r="37" ht="22.75" customHeight="1" spans="1:3">
      <c r="A37" s="9"/>
      <c r="B37" s="10"/>
      <c r="C37" s="10"/>
    </row>
    <row r="38" ht="22.75" customHeight="1" spans="1:3">
      <c r="A38" s="9"/>
      <c r="B38" s="10"/>
      <c r="C38" s="10"/>
    </row>
    <row r="39" ht="22.75" customHeight="1" spans="1:3">
      <c r="A39" s="9"/>
      <c r="B39" s="10"/>
      <c r="C39" s="10"/>
    </row>
    <row r="40" ht="22.75" customHeight="1" spans="1:3">
      <c r="A40" s="9"/>
      <c r="B40" s="10"/>
      <c r="C40" s="10"/>
    </row>
    <row r="41" ht="22.75" customHeight="1" spans="1:3">
      <c r="A41" s="9"/>
      <c r="B41" s="10"/>
      <c r="C41" s="10"/>
    </row>
    <row r="42" ht="22.75" customHeight="1" spans="1:3">
      <c r="A42" s="9"/>
      <c r="B42" s="10"/>
      <c r="C42" s="10"/>
    </row>
    <row r="43" ht="22.75" customHeight="1" spans="1:3">
      <c r="A43" s="9"/>
      <c r="B43" s="10"/>
      <c r="C43" s="10"/>
    </row>
    <row r="44" ht="22.75" customHeight="1" spans="1:3">
      <c r="A44" s="9"/>
      <c r="B44" s="10"/>
      <c r="C44" s="10"/>
    </row>
    <row r="45" ht="22.75" customHeight="1" spans="1:3">
      <c r="A45" s="9"/>
      <c r="B45" s="10"/>
      <c r="C45" s="10"/>
    </row>
    <row r="46" ht="22.75" customHeight="1" spans="1:3">
      <c r="A46" s="9"/>
      <c r="B46" s="10"/>
      <c r="C46" s="10"/>
    </row>
    <row r="47" ht="22.75" customHeight="1" spans="1:3">
      <c r="A47" s="9"/>
      <c r="B47" s="10"/>
      <c r="C47" s="10"/>
    </row>
    <row r="48" spans="1:1">
      <c r="A48" t="s">
        <v>553</v>
      </c>
    </row>
  </sheetData>
  <mergeCells count="1">
    <mergeCell ref="A1:C1"/>
  </mergeCells>
  <pageMargins left="0.314000010490417" right="0.314000010490417" top="0.236000001430511" bottom="0.236000001430511" header="0" footer="0"/>
  <pageSetup paperSize="9" scale="50"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tabSelected="1" workbookViewId="0">
      <selection activeCell="A7" sqref="$A7:$XFD7"/>
    </sheetView>
  </sheetViews>
  <sheetFormatPr defaultColWidth="10" defaultRowHeight="13.5"/>
  <cols>
    <col min="1" max="1" width="128.233333333333" customWidth="1"/>
    <col min="2" max="2" width="9.76666666666667" customWidth="1"/>
  </cols>
  <sheetData>
    <row r="1" ht="51.25" customHeight="1" spans="1:1">
      <c r="A1" s="1" t="s">
        <v>576</v>
      </c>
    </row>
    <row r="2" ht="25.6" customHeight="1" spans="1:1">
      <c r="A2" s="2" t="s">
        <v>577</v>
      </c>
    </row>
    <row r="3" ht="34.15" customHeight="1" spans="1:1">
      <c r="A3" s="3" t="s">
        <v>578</v>
      </c>
    </row>
    <row r="4" ht="25.6" customHeight="1" spans="1:1">
      <c r="A4" s="2" t="s">
        <v>579</v>
      </c>
    </row>
    <row r="5" ht="24.1" customHeight="1" spans="1:1">
      <c r="A5" s="3" t="s">
        <v>580</v>
      </c>
    </row>
    <row r="6" ht="25.6" customHeight="1" spans="1:1">
      <c r="A6" s="2" t="s">
        <v>581</v>
      </c>
    </row>
    <row r="7" ht="57" customHeight="1" spans="1:1">
      <c r="A7" s="3" t="s">
        <v>582</v>
      </c>
    </row>
    <row r="8" ht="25.6" customHeight="1" spans="1:1">
      <c r="A8" s="2" t="s">
        <v>583</v>
      </c>
    </row>
    <row r="9" ht="46.7" customHeight="1" spans="1:1">
      <c r="A9" s="3" t="s">
        <v>584</v>
      </c>
    </row>
    <row r="10" ht="46.7" customHeight="1" spans="1:1">
      <c r="A10" s="3" t="s">
        <v>585</v>
      </c>
    </row>
    <row r="11" ht="42.2" customHeight="1" spans="1:1">
      <c r="A11" s="3" t="s">
        <v>586</v>
      </c>
    </row>
    <row r="12" ht="58.75" customHeight="1" spans="1:1">
      <c r="A12" s="3" t="s">
        <v>587</v>
      </c>
    </row>
    <row r="13" ht="25.6" customHeight="1" spans="1:1">
      <c r="A13" s="2" t="s">
        <v>588</v>
      </c>
    </row>
    <row r="14" ht="26.35" customHeight="1" spans="1:1">
      <c r="A14" s="3" t="s">
        <v>589</v>
      </c>
    </row>
  </sheetData>
  <pageMargins left="0.314000010490417" right="0.314000010490417" top="0.236000001430511" bottom="0.236000001430511" header="0" footer="0"/>
  <pageSetup paperSize="9"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5"/>
  <sheetViews>
    <sheetView workbookViewId="0">
      <pane ySplit="3" topLeftCell="A200" activePane="bottomLeft" state="frozen"/>
      <selection/>
      <selection pane="bottomLeft" activeCell="F100" sqref="F100"/>
    </sheetView>
  </sheetViews>
  <sheetFormatPr defaultColWidth="10" defaultRowHeight="13.5" outlineLevelCol="5"/>
  <cols>
    <col min="1" max="1" width="11.8083333333333" customWidth="1"/>
    <col min="2" max="2" width="40.0083333333333" customWidth="1"/>
    <col min="3" max="4" width="16.4083333333333" customWidth="1"/>
    <col min="5" max="6" width="17.4416666666667" customWidth="1"/>
    <col min="7" max="9" width="9.76666666666667" customWidth="1"/>
  </cols>
  <sheetData>
    <row r="1" ht="39.85" customHeight="1" spans="1:6">
      <c r="A1" s="4" t="s">
        <v>3</v>
      </c>
      <c r="B1" s="4"/>
      <c r="C1" s="4"/>
      <c r="D1" s="4"/>
      <c r="E1" s="4"/>
      <c r="F1" s="4"/>
    </row>
    <row r="2" ht="22.75" customHeight="1" spans="1:6">
      <c r="A2" s="6"/>
      <c r="C2" s="6"/>
      <c r="D2" s="6"/>
      <c r="F2" s="7" t="s">
        <v>41</v>
      </c>
    </row>
    <row r="3" ht="34.15" customHeight="1" spans="1:6">
      <c r="A3" s="8" t="s">
        <v>42</v>
      </c>
      <c r="B3" s="8" t="s">
        <v>43</v>
      </c>
      <c r="C3" s="8" t="s">
        <v>30</v>
      </c>
      <c r="D3" s="8" t="s">
        <v>31</v>
      </c>
      <c r="E3" s="8" t="s">
        <v>32</v>
      </c>
      <c r="F3" s="8" t="s">
        <v>33</v>
      </c>
    </row>
    <row r="4" ht="25.6" customHeight="1" spans="1:6">
      <c r="A4" s="19" t="s">
        <v>44</v>
      </c>
      <c r="B4" s="19" t="s">
        <v>45</v>
      </c>
      <c r="C4" s="11">
        <v>3207.468168</v>
      </c>
      <c r="D4" s="11">
        <v>2990</v>
      </c>
      <c r="E4" s="11">
        <v>2909.97574</v>
      </c>
      <c r="F4" s="12">
        <f>E4/D4*100%</f>
        <v>0.973236033444816</v>
      </c>
    </row>
    <row r="5" ht="25.6" customHeight="1" spans="1:6">
      <c r="A5" s="19" t="s">
        <v>46</v>
      </c>
      <c r="B5" s="19" t="s">
        <v>47</v>
      </c>
      <c r="C5" s="11">
        <v>36.9</v>
      </c>
      <c r="D5" s="11">
        <v>13.64</v>
      </c>
      <c r="E5" s="11">
        <v>23.6165</v>
      </c>
      <c r="F5" s="12">
        <f t="shared" ref="F5:F68" si="0">E5/D5*100%</f>
        <v>1.73141495601173</v>
      </c>
    </row>
    <row r="6" ht="25.6" customHeight="1" spans="1:6">
      <c r="A6" s="16" t="s">
        <v>48</v>
      </c>
      <c r="B6" s="16" t="s">
        <v>49</v>
      </c>
      <c r="C6" s="11">
        <v>36.9</v>
      </c>
      <c r="D6" s="11">
        <v>103.64</v>
      </c>
      <c r="E6" s="11">
        <v>23.6165</v>
      </c>
      <c r="F6" s="12">
        <f t="shared" si="0"/>
        <v>0.227870513315322</v>
      </c>
    </row>
    <row r="7" ht="25.6" customHeight="1" spans="1:6">
      <c r="A7" s="19" t="s">
        <v>50</v>
      </c>
      <c r="B7" s="19" t="s">
        <v>51</v>
      </c>
      <c r="C7" s="11">
        <v>2037.41</v>
      </c>
      <c r="D7" s="11">
        <v>1734.67691</v>
      </c>
      <c r="E7" s="11">
        <v>1734.67691</v>
      </c>
      <c r="F7" s="12">
        <f t="shared" si="0"/>
        <v>1</v>
      </c>
    </row>
    <row r="8" ht="25.6" customHeight="1" spans="1:6">
      <c r="A8" s="16" t="s">
        <v>52</v>
      </c>
      <c r="B8" s="16" t="s">
        <v>53</v>
      </c>
      <c r="C8" s="11">
        <v>1795.86</v>
      </c>
      <c r="D8" s="11">
        <v>1578.593312</v>
      </c>
      <c r="E8" s="11">
        <v>1578.593312</v>
      </c>
      <c r="F8" s="12">
        <f t="shared" si="0"/>
        <v>1</v>
      </c>
    </row>
    <row r="9" ht="25.6" customHeight="1" spans="1:6">
      <c r="A9" s="16" t="s">
        <v>54</v>
      </c>
      <c r="B9" s="16" t="s">
        <v>55</v>
      </c>
      <c r="C9" s="11">
        <v>82.5</v>
      </c>
      <c r="D9" s="11">
        <v>22.5</v>
      </c>
      <c r="E9" s="11">
        <v>22.5</v>
      </c>
      <c r="F9" s="12">
        <f t="shared" si="0"/>
        <v>1</v>
      </c>
    </row>
    <row r="10" ht="25.6" customHeight="1" spans="1:6">
      <c r="A10" s="16" t="s">
        <v>56</v>
      </c>
      <c r="B10" s="16" t="s">
        <v>57</v>
      </c>
      <c r="C10" s="11">
        <v>159.05</v>
      </c>
      <c r="D10" s="11">
        <v>133.583598</v>
      </c>
      <c r="E10" s="11">
        <v>133.583598</v>
      </c>
      <c r="F10" s="12">
        <f t="shared" si="0"/>
        <v>1</v>
      </c>
    </row>
    <row r="11" ht="25.6" customHeight="1" spans="1:6">
      <c r="A11" s="19" t="s">
        <v>58</v>
      </c>
      <c r="B11" s="19" t="s">
        <v>59</v>
      </c>
      <c r="C11" s="11">
        <v>22</v>
      </c>
      <c r="D11" s="11">
        <v>15.1275</v>
      </c>
      <c r="E11" s="11">
        <v>15.1275</v>
      </c>
      <c r="F11" s="12">
        <f t="shared" si="0"/>
        <v>1</v>
      </c>
    </row>
    <row r="12" ht="25.6" customHeight="1" spans="1:6">
      <c r="A12" s="16" t="s">
        <v>60</v>
      </c>
      <c r="B12" s="16" t="s">
        <v>61</v>
      </c>
      <c r="C12" s="11">
        <v>22</v>
      </c>
      <c r="D12" s="11">
        <v>15.1275</v>
      </c>
      <c r="E12" s="11">
        <v>15.1275</v>
      </c>
      <c r="F12" s="12">
        <f t="shared" si="0"/>
        <v>1</v>
      </c>
    </row>
    <row r="13" ht="25.6" customHeight="1" spans="1:6">
      <c r="A13" s="16">
        <v>2010599</v>
      </c>
      <c r="B13" s="16" t="s">
        <v>62</v>
      </c>
      <c r="C13" s="11">
        <v>0</v>
      </c>
      <c r="D13" s="11">
        <v>0</v>
      </c>
      <c r="E13" s="11">
        <v>0</v>
      </c>
      <c r="F13" s="12"/>
    </row>
    <row r="14" ht="25.6" customHeight="1" spans="1:6">
      <c r="A14" s="19" t="s">
        <v>63</v>
      </c>
      <c r="B14" s="19" t="s">
        <v>64</v>
      </c>
      <c r="C14" s="11">
        <v>171.02951</v>
      </c>
      <c r="D14" s="11">
        <v>119.932336</v>
      </c>
      <c r="E14" s="11">
        <v>119.932336</v>
      </c>
      <c r="F14" s="12">
        <f t="shared" si="0"/>
        <v>1</v>
      </c>
    </row>
    <row r="15" ht="25.6" customHeight="1" spans="1:6">
      <c r="A15" s="16" t="s">
        <v>65</v>
      </c>
      <c r="B15" s="16" t="s">
        <v>66</v>
      </c>
      <c r="C15" s="11">
        <v>171.02951</v>
      </c>
      <c r="D15" s="11">
        <v>119.932336</v>
      </c>
      <c r="E15" s="11">
        <v>119.932336</v>
      </c>
      <c r="F15" s="12">
        <f t="shared" si="0"/>
        <v>1</v>
      </c>
    </row>
    <row r="16" ht="25.6" customHeight="1" spans="1:6">
      <c r="A16" s="19" t="s">
        <v>67</v>
      </c>
      <c r="B16" s="19" t="s">
        <v>68</v>
      </c>
      <c r="C16" s="11">
        <v>10</v>
      </c>
      <c r="D16" s="11">
        <v>0</v>
      </c>
      <c r="E16" s="11">
        <v>0</v>
      </c>
      <c r="F16" s="12"/>
    </row>
    <row r="17" ht="25.6" customHeight="1" spans="1:6">
      <c r="A17" s="16" t="s">
        <v>69</v>
      </c>
      <c r="B17" s="16" t="s">
        <v>70</v>
      </c>
      <c r="C17" s="11">
        <v>10</v>
      </c>
      <c r="D17" s="11">
        <v>0</v>
      </c>
      <c r="E17" s="11">
        <v>0</v>
      </c>
      <c r="F17" s="12"/>
    </row>
    <row r="18" ht="25.6" customHeight="1" spans="1:6">
      <c r="A18" s="19" t="s">
        <v>71</v>
      </c>
      <c r="B18" s="19" t="s">
        <v>72</v>
      </c>
      <c r="C18" s="11">
        <v>356.7514</v>
      </c>
      <c r="D18" s="27">
        <v>415.232755</v>
      </c>
      <c r="E18" s="11">
        <v>415.232755</v>
      </c>
      <c r="F18" s="12">
        <f t="shared" si="0"/>
        <v>1</v>
      </c>
    </row>
    <row r="19" ht="25.6" customHeight="1" spans="1:6">
      <c r="A19" s="16" t="s">
        <v>73</v>
      </c>
      <c r="B19" s="16" t="s">
        <v>74</v>
      </c>
      <c r="C19" s="11">
        <v>356.7514</v>
      </c>
      <c r="D19" s="27">
        <v>415.232755</v>
      </c>
      <c r="E19" s="11">
        <v>415.232755</v>
      </c>
      <c r="F19" s="12">
        <f t="shared" si="0"/>
        <v>1</v>
      </c>
    </row>
    <row r="20" ht="25.6" customHeight="1" spans="1:6">
      <c r="A20" s="19" t="s">
        <v>75</v>
      </c>
      <c r="B20" s="19" t="s">
        <v>76</v>
      </c>
      <c r="C20" s="11">
        <v>1</v>
      </c>
      <c r="D20" s="11">
        <v>0</v>
      </c>
      <c r="E20" s="11">
        <v>0</v>
      </c>
      <c r="F20" s="12"/>
    </row>
    <row r="21" ht="25.6" customHeight="1" spans="1:6">
      <c r="A21" s="16" t="s">
        <v>77</v>
      </c>
      <c r="B21" s="16" t="s">
        <v>78</v>
      </c>
      <c r="C21" s="11">
        <v>1</v>
      </c>
      <c r="D21" s="11">
        <v>0</v>
      </c>
      <c r="E21" s="11">
        <v>0</v>
      </c>
      <c r="F21" s="12"/>
    </row>
    <row r="22" ht="25.6" customHeight="1" spans="1:6">
      <c r="A22" s="19" t="s">
        <v>79</v>
      </c>
      <c r="B22" s="19" t="s">
        <v>80</v>
      </c>
      <c r="C22" s="11">
        <v>9</v>
      </c>
      <c r="D22" s="11">
        <v>3.999367</v>
      </c>
      <c r="E22" s="11">
        <v>3.999367</v>
      </c>
      <c r="F22" s="12">
        <f t="shared" si="0"/>
        <v>1</v>
      </c>
    </row>
    <row r="23" ht="25.6" customHeight="1" spans="1:6">
      <c r="A23" s="16" t="s">
        <v>81</v>
      </c>
      <c r="B23" s="16" t="s">
        <v>82</v>
      </c>
      <c r="C23" s="11">
        <v>9</v>
      </c>
      <c r="D23" s="11">
        <v>4</v>
      </c>
      <c r="E23" s="11">
        <v>4</v>
      </c>
      <c r="F23" s="12">
        <f t="shared" si="0"/>
        <v>1</v>
      </c>
    </row>
    <row r="24" ht="25.6" customHeight="1" spans="1:6">
      <c r="A24" s="19" t="s">
        <v>83</v>
      </c>
      <c r="B24" s="19" t="s">
        <v>84</v>
      </c>
      <c r="C24" s="11">
        <v>28.817258</v>
      </c>
      <c r="D24" s="11">
        <v>66.84</v>
      </c>
      <c r="E24" s="11">
        <v>66.842565</v>
      </c>
      <c r="F24" s="12">
        <f t="shared" si="0"/>
        <v>1.00003837522442</v>
      </c>
    </row>
    <row r="25" ht="25.6" customHeight="1" spans="1:6">
      <c r="A25" s="16" t="s">
        <v>85</v>
      </c>
      <c r="B25" s="16" t="s">
        <v>86</v>
      </c>
      <c r="C25" s="11">
        <v>28.817258</v>
      </c>
      <c r="D25" s="11">
        <v>66.84</v>
      </c>
      <c r="E25" s="11">
        <v>66.84</v>
      </c>
      <c r="F25" s="12">
        <f t="shared" si="0"/>
        <v>1</v>
      </c>
    </row>
    <row r="26" ht="25.6" customHeight="1" spans="1:6">
      <c r="A26" s="19" t="s">
        <v>87</v>
      </c>
      <c r="B26" s="19" t="s">
        <v>88</v>
      </c>
      <c r="C26" s="11">
        <v>2.5</v>
      </c>
      <c r="D26" s="11">
        <v>0.861777</v>
      </c>
      <c r="E26" s="11">
        <v>0.861777</v>
      </c>
      <c r="F26" s="12">
        <f t="shared" si="0"/>
        <v>1</v>
      </c>
    </row>
    <row r="27" ht="25.6" customHeight="1" spans="1:6">
      <c r="A27" s="16" t="s">
        <v>89</v>
      </c>
      <c r="B27" s="16" t="s">
        <v>90</v>
      </c>
      <c r="C27" s="11">
        <v>2.5</v>
      </c>
      <c r="D27" s="11">
        <v>0.861777</v>
      </c>
      <c r="E27" s="11">
        <v>0.861777</v>
      </c>
      <c r="F27" s="12">
        <f t="shared" si="0"/>
        <v>1</v>
      </c>
    </row>
    <row r="28" ht="25.6" customHeight="1" spans="1:6">
      <c r="A28" s="19" t="s">
        <v>91</v>
      </c>
      <c r="B28" s="19" t="s">
        <v>92</v>
      </c>
      <c r="C28" s="11">
        <v>413.06</v>
      </c>
      <c r="D28" s="11">
        <v>507.07</v>
      </c>
      <c r="E28" s="11">
        <v>507.07</v>
      </c>
      <c r="F28" s="12">
        <f t="shared" si="0"/>
        <v>1</v>
      </c>
    </row>
    <row r="29" ht="25.6" customHeight="1" spans="1:6">
      <c r="A29" s="16" t="s">
        <v>93</v>
      </c>
      <c r="B29" s="16" t="s">
        <v>94</v>
      </c>
      <c r="C29" s="11">
        <v>359.41</v>
      </c>
      <c r="D29" s="11">
        <v>457.639098</v>
      </c>
      <c r="E29" s="11">
        <v>457.639098</v>
      </c>
      <c r="F29" s="12">
        <f t="shared" si="0"/>
        <v>1</v>
      </c>
    </row>
    <row r="30" ht="25.6" customHeight="1" spans="1:6">
      <c r="A30" s="16" t="s">
        <v>95</v>
      </c>
      <c r="B30" s="16" t="s">
        <v>92</v>
      </c>
      <c r="C30" s="11">
        <v>53.65</v>
      </c>
      <c r="D30" s="11">
        <v>49.43</v>
      </c>
      <c r="E30" s="11">
        <v>49.43</v>
      </c>
      <c r="F30" s="12">
        <f t="shared" si="0"/>
        <v>1</v>
      </c>
    </row>
    <row r="31" ht="25.6" customHeight="1" spans="1:6">
      <c r="A31" s="19" t="s">
        <v>96</v>
      </c>
      <c r="B31" s="19" t="s">
        <v>97</v>
      </c>
      <c r="C31" s="11">
        <v>50</v>
      </c>
      <c r="D31" s="11">
        <v>32.859552</v>
      </c>
      <c r="E31" s="11">
        <v>32.859552</v>
      </c>
      <c r="F31" s="12">
        <f t="shared" si="0"/>
        <v>1</v>
      </c>
    </row>
    <row r="32" ht="25.6" customHeight="1" spans="1:6">
      <c r="A32" s="16" t="s">
        <v>98</v>
      </c>
      <c r="B32" s="16" t="s">
        <v>99</v>
      </c>
      <c r="C32" s="11">
        <v>50</v>
      </c>
      <c r="D32" s="11">
        <v>32.859552</v>
      </c>
      <c r="E32" s="11">
        <v>32.859552</v>
      </c>
      <c r="F32" s="12">
        <f t="shared" si="0"/>
        <v>1</v>
      </c>
    </row>
    <row r="33" ht="25.6" customHeight="1" spans="1:6">
      <c r="A33" s="19" t="s">
        <v>100</v>
      </c>
      <c r="B33" s="19" t="s">
        <v>101</v>
      </c>
      <c r="C33" s="11">
        <v>10</v>
      </c>
      <c r="D33" s="11">
        <v>0</v>
      </c>
      <c r="E33" s="11">
        <v>0</v>
      </c>
      <c r="F33" s="12"/>
    </row>
    <row r="34" ht="25.6" customHeight="1" spans="1:6">
      <c r="A34" s="16" t="s">
        <v>102</v>
      </c>
      <c r="B34" s="16" t="s">
        <v>103</v>
      </c>
      <c r="C34" s="11">
        <v>10</v>
      </c>
      <c r="D34" s="11">
        <v>0</v>
      </c>
      <c r="E34" s="11">
        <v>0</v>
      </c>
      <c r="F34" s="12"/>
    </row>
    <row r="35" ht="25.6" customHeight="1" spans="1:6">
      <c r="A35" s="19" t="s">
        <v>104</v>
      </c>
      <c r="B35" s="19" t="s">
        <v>105</v>
      </c>
      <c r="C35" s="11">
        <v>59</v>
      </c>
      <c r="D35" s="11">
        <v>39.19</v>
      </c>
      <c r="E35" s="27">
        <v>39.18738</v>
      </c>
      <c r="F35" s="12">
        <f t="shared" si="0"/>
        <v>0.999933146210768</v>
      </c>
    </row>
    <row r="36" ht="25.6" customHeight="1" spans="1:6">
      <c r="A36" s="16" t="s">
        <v>106</v>
      </c>
      <c r="B36" s="16" t="s">
        <v>105</v>
      </c>
      <c r="C36" s="11">
        <v>59</v>
      </c>
      <c r="D36" s="11">
        <v>39.19</v>
      </c>
      <c r="E36" s="27">
        <v>39.18738</v>
      </c>
      <c r="F36" s="12">
        <f t="shared" si="0"/>
        <v>0.999933146210768</v>
      </c>
    </row>
    <row r="37" ht="25.6" customHeight="1" spans="1:6">
      <c r="A37" s="19" t="s">
        <v>107</v>
      </c>
      <c r="B37" s="19" t="s">
        <v>108</v>
      </c>
      <c r="C37" s="11">
        <v>156</v>
      </c>
      <c r="D37" s="11">
        <v>110.92</v>
      </c>
      <c r="E37" s="11">
        <v>110.92</v>
      </c>
      <c r="F37" s="12">
        <f t="shared" si="0"/>
        <v>1</v>
      </c>
    </row>
    <row r="38" ht="25.6" customHeight="1" spans="1:6">
      <c r="A38" s="19" t="s">
        <v>109</v>
      </c>
      <c r="B38" s="19" t="s">
        <v>110</v>
      </c>
      <c r="C38" s="11">
        <v>22</v>
      </c>
      <c r="D38" s="11">
        <v>18.943376</v>
      </c>
      <c r="E38" s="11">
        <v>18.943376</v>
      </c>
      <c r="F38" s="12">
        <f t="shared" si="0"/>
        <v>1</v>
      </c>
    </row>
    <row r="39" ht="25.6" customHeight="1" spans="1:6">
      <c r="A39" s="16" t="s">
        <v>111</v>
      </c>
      <c r="B39" s="16" t="s">
        <v>112</v>
      </c>
      <c r="C39" s="11">
        <v>22</v>
      </c>
      <c r="D39" s="11">
        <v>18.943376</v>
      </c>
      <c r="E39" s="11">
        <v>18.943376</v>
      </c>
      <c r="F39" s="12">
        <f t="shared" si="0"/>
        <v>1</v>
      </c>
    </row>
    <row r="40" ht="25.6" customHeight="1" spans="1:6">
      <c r="A40" s="19" t="s">
        <v>113</v>
      </c>
      <c r="B40" s="19" t="s">
        <v>114</v>
      </c>
      <c r="C40" s="11">
        <v>55.7</v>
      </c>
      <c r="D40" s="11">
        <v>44.218164</v>
      </c>
      <c r="E40" s="11">
        <v>44.218164</v>
      </c>
      <c r="F40" s="12">
        <f t="shared" si="0"/>
        <v>1</v>
      </c>
    </row>
    <row r="41" ht="25.6" customHeight="1" spans="1:6">
      <c r="A41" s="16" t="s">
        <v>115</v>
      </c>
      <c r="B41" s="16" t="s">
        <v>116</v>
      </c>
      <c r="C41" s="11">
        <v>55.7</v>
      </c>
      <c r="D41" s="11">
        <v>44.218164</v>
      </c>
      <c r="E41" s="11">
        <v>44.218164</v>
      </c>
      <c r="F41" s="12">
        <f t="shared" si="0"/>
        <v>1</v>
      </c>
    </row>
    <row r="42" ht="25.6" customHeight="1" spans="1:6">
      <c r="A42" s="19" t="s">
        <v>117</v>
      </c>
      <c r="B42" s="19" t="s">
        <v>118</v>
      </c>
      <c r="C42" s="11">
        <v>4.3</v>
      </c>
      <c r="D42" s="11">
        <v>4.3</v>
      </c>
      <c r="E42" s="11">
        <v>4.3</v>
      </c>
      <c r="F42" s="12">
        <f t="shared" si="0"/>
        <v>1</v>
      </c>
    </row>
    <row r="43" ht="25.6" customHeight="1" spans="1:6">
      <c r="A43" s="16" t="s">
        <v>119</v>
      </c>
      <c r="B43" s="16" t="s">
        <v>120</v>
      </c>
      <c r="C43" s="11">
        <v>4.3</v>
      </c>
      <c r="D43" s="11">
        <v>4.3</v>
      </c>
      <c r="E43" s="11">
        <v>4.3</v>
      </c>
      <c r="F43" s="12">
        <f t="shared" si="0"/>
        <v>1</v>
      </c>
    </row>
    <row r="44" ht="25.6" customHeight="1" spans="1:6">
      <c r="A44" s="19" t="s">
        <v>121</v>
      </c>
      <c r="B44" s="19" t="s">
        <v>122</v>
      </c>
      <c r="C44" s="11">
        <v>12</v>
      </c>
      <c r="D44" s="11">
        <v>1.1882</v>
      </c>
      <c r="E44" s="11">
        <v>1.1882</v>
      </c>
      <c r="F44" s="12">
        <f t="shared" si="0"/>
        <v>1</v>
      </c>
    </row>
    <row r="45" ht="25.6" customHeight="1" spans="1:6">
      <c r="A45" s="16" t="s">
        <v>123</v>
      </c>
      <c r="B45" s="16" t="s">
        <v>124</v>
      </c>
      <c r="C45" s="11">
        <v>12</v>
      </c>
      <c r="D45" s="11">
        <v>1.1882</v>
      </c>
      <c r="E45" s="11">
        <v>1.1882</v>
      </c>
      <c r="F45" s="12">
        <f t="shared" si="0"/>
        <v>1</v>
      </c>
    </row>
    <row r="46" ht="25.6" customHeight="1" spans="1:6">
      <c r="A46" s="19" t="s">
        <v>125</v>
      </c>
      <c r="B46" s="19" t="s">
        <v>126</v>
      </c>
      <c r="C46" s="11">
        <v>62</v>
      </c>
      <c r="D46" s="11">
        <v>42.273996</v>
      </c>
      <c r="E46" s="11">
        <v>42.273996</v>
      </c>
      <c r="F46" s="12">
        <f t="shared" si="0"/>
        <v>1</v>
      </c>
    </row>
    <row r="47" ht="25.6" customHeight="1" spans="1:6">
      <c r="A47" s="16" t="s">
        <v>127</v>
      </c>
      <c r="B47" s="16" t="s">
        <v>128</v>
      </c>
      <c r="C47" s="11">
        <v>62</v>
      </c>
      <c r="D47" s="11">
        <v>42.273996</v>
      </c>
      <c r="E47" s="11">
        <v>42.273996</v>
      </c>
      <c r="F47" s="12">
        <f t="shared" si="0"/>
        <v>1</v>
      </c>
    </row>
    <row r="48" ht="25.6" customHeight="1" spans="1:6">
      <c r="A48" s="19">
        <v>20599</v>
      </c>
      <c r="B48" s="19" t="s">
        <v>129</v>
      </c>
      <c r="C48" s="11">
        <v>0</v>
      </c>
      <c r="D48" s="11">
        <v>0</v>
      </c>
      <c r="E48" s="11">
        <v>0</v>
      </c>
      <c r="F48" s="12"/>
    </row>
    <row r="49" ht="25.6" customHeight="1" spans="1:6">
      <c r="A49" s="16">
        <v>2059999</v>
      </c>
      <c r="B49" s="16" t="s">
        <v>129</v>
      </c>
      <c r="C49" s="11">
        <v>0</v>
      </c>
      <c r="D49" s="11">
        <v>0</v>
      </c>
      <c r="E49" s="11">
        <v>0</v>
      </c>
      <c r="F49" s="12"/>
    </row>
    <row r="50" ht="25.6" customHeight="1" spans="1:6">
      <c r="A50" s="19" t="s">
        <v>130</v>
      </c>
      <c r="B50" s="19" t="s">
        <v>131</v>
      </c>
      <c r="C50" s="11">
        <v>500</v>
      </c>
      <c r="D50" s="11">
        <v>0</v>
      </c>
      <c r="E50" s="11">
        <v>0</v>
      </c>
      <c r="F50" s="12"/>
    </row>
    <row r="51" ht="25.6" customHeight="1" spans="1:6">
      <c r="A51" s="19" t="s">
        <v>132</v>
      </c>
      <c r="B51" s="19" t="s">
        <v>133</v>
      </c>
      <c r="C51" s="11">
        <v>500</v>
      </c>
      <c r="D51" s="11">
        <v>0</v>
      </c>
      <c r="E51" s="11">
        <v>0</v>
      </c>
      <c r="F51" s="12"/>
    </row>
    <row r="52" ht="25.6" customHeight="1" spans="1:6">
      <c r="A52" s="16" t="s">
        <v>134</v>
      </c>
      <c r="B52" s="16" t="s">
        <v>135</v>
      </c>
      <c r="C52" s="11">
        <v>500</v>
      </c>
      <c r="D52" s="11">
        <v>0</v>
      </c>
      <c r="E52" s="11">
        <v>0</v>
      </c>
      <c r="F52" s="12"/>
    </row>
    <row r="53" ht="25.6" customHeight="1" spans="1:6">
      <c r="A53" s="19" t="s">
        <v>136</v>
      </c>
      <c r="B53" s="19" t="s">
        <v>137</v>
      </c>
      <c r="C53" s="11">
        <v>85.4935</v>
      </c>
      <c r="D53" s="11">
        <v>71.95</v>
      </c>
      <c r="E53" s="11">
        <v>58.6</v>
      </c>
      <c r="F53" s="12">
        <f t="shared" si="0"/>
        <v>0.814454482279361</v>
      </c>
    </row>
    <row r="54" ht="25.6" customHeight="1" spans="1:6">
      <c r="A54" s="19" t="s">
        <v>138</v>
      </c>
      <c r="B54" s="19" t="s">
        <v>139</v>
      </c>
      <c r="C54" s="11">
        <v>52.84</v>
      </c>
      <c r="D54" s="11">
        <v>37.89</v>
      </c>
      <c r="E54" s="11">
        <v>37.89</v>
      </c>
      <c r="F54" s="12">
        <f t="shared" si="0"/>
        <v>1</v>
      </c>
    </row>
    <row r="55" ht="25.6" customHeight="1" spans="1:6">
      <c r="A55" s="16" t="s">
        <v>140</v>
      </c>
      <c r="B55" s="16" t="s">
        <v>141</v>
      </c>
      <c r="C55" s="11">
        <v>6.84</v>
      </c>
      <c r="D55" s="11">
        <v>4.77</v>
      </c>
      <c r="E55" s="11">
        <v>4.77</v>
      </c>
      <c r="F55" s="12">
        <f t="shared" si="0"/>
        <v>1</v>
      </c>
    </row>
    <row r="56" ht="25.6" customHeight="1" spans="1:6">
      <c r="A56" s="16" t="s">
        <v>142</v>
      </c>
      <c r="B56" s="16" t="s">
        <v>143</v>
      </c>
      <c r="C56" s="11">
        <v>28.5</v>
      </c>
      <c r="D56" s="11">
        <v>28.38</v>
      </c>
      <c r="E56" s="11">
        <v>28.38</v>
      </c>
      <c r="F56" s="12">
        <f t="shared" si="0"/>
        <v>1</v>
      </c>
    </row>
    <row r="57" ht="25.6" customHeight="1" spans="1:6">
      <c r="A57" s="16" t="s">
        <v>144</v>
      </c>
      <c r="B57" s="16" t="s">
        <v>145</v>
      </c>
      <c r="C57" s="11">
        <v>0.5</v>
      </c>
      <c r="D57" s="11">
        <v>0</v>
      </c>
      <c r="E57" s="11">
        <v>0</v>
      </c>
      <c r="F57" s="12"/>
    </row>
    <row r="58" ht="25.6" customHeight="1" spans="1:6">
      <c r="A58" s="16" t="s">
        <v>146</v>
      </c>
      <c r="B58" s="16" t="s">
        <v>147</v>
      </c>
      <c r="C58" s="11">
        <v>17</v>
      </c>
      <c r="D58" s="11">
        <v>4.74</v>
      </c>
      <c r="E58" s="11">
        <v>4.74</v>
      </c>
      <c r="F58" s="12">
        <f t="shared" si="0"/>
        <v>1</v>
      </c>
    </row>
    <row r="59" ht="25.6" customHeight="1" spans="1:6">
      <c r="A59" s="19" t="s">
        <v>148</v>
      </c>
      <c r="B59" s="19" t="s">
        <v>149</v>
      </c>
      <c r="C59" s="11">
        <v>16.5</v>
      </c>
      <c r="D59" s="11">
        <v>16.06</v>
      </c>
      <c r="E59" s="11">
        <v>16.06</v>
      </c>
      <c r="F59" s="12">
        <f t="shared" si="0"/>
        <v>1</v>
      </c>
    </row>
    <row r="60" ht="25.6" customHeight="1" spans="1:6">
      <c r="A60" s="16" t="s">
        <v>150</v>
      </c>
      <c r="B60" s="16" t="s">
        <v>151</v>
      </c>
      <c r="C60" s="11">
        <v>12.5</v>
      </c>
      <c r="D60" s="11">
        <v>12.29</v>
      </c>
      <c r="E60" s="11">
        <v>12.29</v>
      </c>
      <c r="F60" s="12">
        <f t="shared" si="0"/>
        <v>1</v>
      </c>
    </row>
    <row r="61" ht="25.6" customHeight="1" spans="1:6">
      <c r="A61" s="16" t="s">
        <v>152</v>
      </c>
      <c r="B61" s="16" t="s">
        <v>153</v>
      </c>
      <c r="C61" s="11">
        <v>4</v>
      </c>
      <c r="D61" s="11">
        <v>3.77</v>
      </c>
      <c r="E61" s="11">
        <v>3.77</v>
      </c>
      <c r="F61" s="12">
        <f t="shared" si="0"/>
        <v>1</v>
      </c>
    </row>
    <row r="62" ht="25.6" customHeight="1" spans="1:6">
      <c r="A62" s="19" t="s">
        <v>154</v>
      </c>
      <c r="B62" s="19" t="s">
        <v>155</v>
      </c>
      <c r="C62" s="11">
        <v>11.1535</v>
      </c>
      <c r="D62" s="11">
        <v>0</v>
      </c>
      <c r="E62" s="11">
        <v>0</v>
      </c>
      <c r="F62" s="12"/>
    </row>
    <row r="63" ht="25.6" customHeight="1" spans="1:6">
      <c r="A63" s="16" t="s">
        <v>156</v>
      </c>
      <c r="B63" s="16" t="s">
        <v>157</v>
      </c>
      <c r="C63" s="11">
        <v>11.1535</v>
      </c>
      <c r="D63" s="11">
        <v>0</v>
      </c>
      <c r="E63" s="11">
        <v>0</v>
      </c>
      <c r="F63" s="12"/>
    </row>
    <row r="64" ht="25.6" customHeight="1" spans="1:6">
      <c r="A64" s="19" t="s">
        <v>158</v>
      </c>
      <c r="B64" s="19" t="s">
        <v>159</v>
      </c>
      <c r="C64" s="11">
        <v>5</v>
      </c>
      <c r="D64" s="11">
        <v>4.65</v>
      </c>
      <c r="E64" s="11">
        <v>4.65</v>
      </c>
      <c r="F64" s="12">
        <f t="shared" si="0"/>
        <v>1</v>
      </c>
    </row>
    <row r="65" ht="25.6" customHeight="1" spans="1:6">
      <c r="A65" s="16" t="s">
        <v>160</v>
      </c>
      <c r="B65" s="16" t="s">
        <v>161</v>
      </c>
      <c r="C65" s="11">
        <v>5</v>
      </c>
      <c r="D65" s="11">
        <v>4.65</v>
      </c>
      <c r="E65" s="11">
        <v>4.65</v>
      </c>
      <c r="F65" s="12">
        <f t="shared" si="0"/>
        <v>1</v>
      </c>
    </row>
    <row r="66" ht="25.6" customHeight="1" spans="1:6">
      <c r="A66" s="19">
        <v>20799</v>
      </c>
      <c r="B66" s="19" t="s">
        <v>162</v>
      </c>
      <c r="C66" s="11">
        <v>0</v>
      </c>
      <c r="D66" s="11">
        <v>0</v>
      </c>
      <c r="E66" s="11">
        <v>0</v>
      </c>
      <c r="F66" s="12"/>
    </row>
    <row r="67" ht="25.6" customHeight="1" spans="1:6">
      <c r="A67" s="16">
        <v>2079999</v>
      </c>
      <c r="B67" s="16" t="s">
        <v>162</v>
      </c>
      <c r="C67" s="11">
        <v>0</v>
      </c>
      <c r="D67" s="11">
        <v>0</v>
      </c>
      <c r="E67" s="11">
        <v>0</v>
      </c>
      <c r="F67" s="12"/>
    </row>
    <row r="68" ht="25.6" customHeight="1" spans="1:6">
      <c r="A68" s="19" t="s">
        <v>163</v>
      </c>
      <c r="B68" s="19" t="s">
        <v>164</v>
      </c>
      <c r="C68" s="11">
        <v>18056.463106</v>
      </c>
      <c r="D68" s="11">
        <v>16181.23</v>
      </c>
      <c r="E68" s="11">
        <v>15651.43</v>
      </c>
      <c r="F68" s="12">
        <f t="shared" si="0"/>
        <v>0.967258360458383</v>
      </c>
    </row>
    <row r="69" ht="25.6" customHeight="1" spans="1:6">
      <c r="A69" s="19" t="s">
        <v>165</v>
      </c>
      <c r="B69" s="19" t="s">
        <v>166</v>
      </c>
      <c r="C69" s="11">
        <v>419.81</v>
      </c>
      <c r="D69" s="11">
        <v>282.29</v>
      </c>
      <c r="E69" s="11">
        <v>282.29</v>
      </c>
      <c r="F69" s="12">
        <f t="shared" ref="F69:F132" si="1">E69/D69*100%</f>
        <v>1</v>
      </c>
    </row>
    <row r="70" ht="25.6" customHeight="1" spans="1:6">
      <c r="A70" s="16">
        <v>2080102</v>
      </c>
      <c r="B70" s="16" t="s">
        <v>55</v>
      </c>
      <c r="C70" s="11">
        <v>0</v>
      </c>
      <c r="D70" s="11">
        <v>0</v>
      </c>
      <c r="E70" s="11">
        <v>0</v>
      </c>
      <c r="F70" s="12"/>
    </row>
    <row r="71" ht="25.6" customHeight="1" spans="1:6">
      <c r="A71" s="16" t="s">
        <v>167</v>
      </c>
      <c r="B71" s="16" t="s">
        <v>168</v>
      </c>
      <c r="C71" s="11">
        <v>419.81</v>
      </c>
      <c r="D71" s="11">
        <v>282.29</v>
      </c>
      <c r="E71" s="11">
        <v>282.29</v>
      </c>
      <c r="F71" s="12">
        <f t="shared" si="1"/>
        <v>1</v>
      </c>
    </row>
    <row r="72" ht="25.6" customHeight="1" spans="1:6">
      <c r="A72" s="19" t="s">
        <v>169</v>
      </c>
      <c r="B72" s="19" t="s">
        <v>170</v>
      </c>
      <c r="C72" s="11">
        <v>2773.26198</v>
      </c>
      <c r="D72" s="11">
        <v>2404</v>
      </c>
      <c r="E72" s="11">
        <v>2404</v>
      </c>
      <c r="F72" s="12">
        <f t="shared" si="1"/>
        <v>1</v>
      </c>
    </row>
    <row r="73" ht="25.6" customHeight="1" spans="1:6">
      <c r="A73" s="16" t="s">
        <v>171</v>
      </c>
      <c r="B73" s="16" t="s">
        <v>172</v>
      </c>
      <c r="C73" s="11">
        <v>1911.95198</v>
      </c>
      <c r="D73" s="11">
        <v>1574</v>
      </c>
      <c r="E73" s="11">
        <v>1574</v>
      </c>
      <c r="F73" s="12">
        <f t="shared" si="1"/>
        <v>1</v>
      </c>
    </row>
    <row r="74" ht="25.6" customHeight="1" spans="1:6">
      <c r="A74" s="16" t="s">
        <v>173</v>
      </c>
      <c r="B74" s="16" t="s">
        <v>174</v>
      </c>
      <c r="C74" s="11">
        <v>861.31</v>
      </c>
      <c r="D74" s="11">
        <v>830</v>
      </c>
      <c r="E74" s="11">
        <v>830</v>
      </c>
      <c r="F74" s="12">
        <f t="shared" si="1"/>
        <v>1</v>
      </c>
    </row>
    <row r="75" ht="25.6" customHeight="1" spans="1:6">
      <c r="A75" s="19" t="s">
        <v>175</v>
      </c>
      <c r="B75" s="19" t="s">
        <v>176</v>
      </c>
      <c r="C75" s="11">
        <v>1180.4617</v>
      </c>
      <c r="D75" s="11">
        <v>1026.78</v>
      </c>
      <c r="E75" s="11">
        <v>1026.78</v>
      </c>
      <c r="F75" s="12">
        <f t="shared" si="1"/>
        <v>1</v>
      </c>
    </row>
    <row r="76" ht="25.6" customHeight="1" spans="1:6">
      <c r="A76" s="16" t="s">
        <v>177</v>
      </c>
      <c r="B76" s="16" t="s">
        <v>178</v>
      </c>
      <c r="C76" s="11">
        <v>148.26</v>
      </c>
      <c r="D76" s="11">
        <v>118.46</v>
      </c>
      <c r="E76" s="11">
        <v>118.46</v>
      </c>
      <c r="F76" s="12">
        <f t="shared" si="1"/>
        <v>1</v>
      </c>
    </row>
    <row r="77" ht="25.6" customHeight="1" spans="1:6">
      <c r="A77" s="16" t="s">
        <v>179</v>
      </c>
      <c r="B77" s="16" t="s">
        <v>180</v>
      </c>
      <c r="C77" s="11">
        <v>289.254</v>
      </c>
      <c r="D77" s="11">
        <v>214.67</v>
      </c>
      <c r="E77" s="11">
        <v>214.67</v>
      </c>
      <c r="F77" s="12">
        <f t="shared" si="1"/>
        <v>1</v>
      </c>
    </row>
    <row r="78" ht="25.6" customHeight="1" spans="1:6">
      <c r="A78" s="16" t="s">
        <v>181</v>
      </c>
      <c r="B78" s="16" t="s">
        <v>182</v>
      </c>
      <c r="C78" s="11">
        <v>485.9387</v>
      </c>
      <c r="D78" s="11">
        <v>455.25</v>
      </c>
      <c r="E78" s="11">
        <v>455.25</v>
      </c>
      <c r="F78" s="12">
        <f t="shared" si="1"/>
        <v>1</v>
      </c>
    </row>
    <row r="79" ht="25.6" customHeight="1" spans="1:6">
      <c r="A79" s="16" t="s">
        <v>183</v>
      </c>
      <c r="B79" s="16" t="s">
        <v>184</v>
      </c>
      <c r="C79" s="11">
        <v>245.789</v>
      </c>
      <c r="D79" s="11">
        <v>233.96</v>
      </c>
      <c r="E79" s="11">
        <v>233.96</v>
      </c>
      <c r="F79" s="12">
        <f t="shared" si="1"/>
        <v>1</v>
      </c>
    </row>
    <row r="80" ht="25.6" customHeight="1" spans="1:6">
      <c r="A80" s="16" t="s">
        <v>185</v>
      </c>
      <c r="B80" s="16" t="s">
        <v>186</v>
      </c>
      <c r="C80" s="11">
        <v>11.22</v>
      </c>
      <c r="D80" s="11">
        <v>4.44</v>
      </c>
      <c r="E80" s="11">
        <v>4.44</v>
      </c>
      <c r="F80" s="12">
        <f t="shared" si="1"/>
        <v>1</v>
      </c>
    </row>
    <row r="81" ht="25.6" customHeight="1" spans="1:6">
      <c r="A81" s="19" t="s">
        <v>187</v>
      </c>
      <c r="B81" s="19" t="s">
        <v>188</v>
      </c>
      <c r="C81" s="11">
        <v>9975.856957</v>
      </c>
      <c r="D81" s="11">
        <v>9082.39</v>
      </c>
      <c r="E81" s="11">
        <v>9082.39</v>
      </c>
      <c r="F81" s="12">
        <f t="shared" si="1"/>
        <v>1</v>
      </c>
    </row>
    <row r="82" ht="25.6" customHeight="1" spans="1:6">
      <c r="A82" s="16" t="s">
        <v>189</v>
      </c>
      <c r="B82" s="16" t="s">
        <v>190</v>
      </c>
      <c r="C82" s="11">
        <v>322.421586</v>
      </c>
      <c r="D82" s="11">
        <v>188.95</v>
      </c>
      <c r="E82" s="11">
        <v>188.95</v>
      </c>
      <c r="F82" s="12">
        <f t="shared" si="1"/>
        <v>1</v>
      </c>
    </row>
    <row r="83" ht="25.6" customHeight="1" spans="1:6">
      <c r="A83" s="16" t="s">
        <v>191</v>
      </c>
      <c r="B83" s="16" t="s">
        <v>192</v>
      </c>
      <c r="C83" s="11">
        <v>487.306571</v>
      </c>
      <c r="D83" s="11">
        <v>3524.16</v>
      </c>
      <c r="E83" s="11">
        <v>3524.16</v>
      </c>
      <c r="F83" s="12">
        <f t="shared" si="1"/>
        <v>1</v>
      </c>
    </row>
    <row r="84" ht="25.6" customHeight="1" spans="1:6">
      <c r="A84" s="16" t="s">
        <v>193</v>
      </c>
      <c r="B84" s="16" t="s">
        <v>194</v>
      </c>
      <c r="C84" s="11">
        <v>9166.1288</v>
      </c>
      <c r="D84" s="11">
        <v>5369.28</v>
      </c>
      <c r="E84" s="11">
        <v>5369.28</v>
      </c>
      <c r="F84" s="12">
        <f t="shared" si="1"/>
        <v>1</v>
      </c>
    </row>
    <row r="85" ht="25.6" customHeight="1" spans="1:6">
      <c r="A85" s="19" t="s">
        <v>195</v>
      </c>
      <c r="B85" s="19" t="s">
        <v>196</v>
      </c>
      <c r="C85" s="11">
        <v>183.37</v>
      </c>
      <c r="D85" s="11">
        <v>154.24</v>
      </c>
      <c r="E85" s="11">
        <v>154.24</v>
      </c>
      <c r="F85" s="12">
        <f t="shared" si="1"/>
        <v>1</v>
      </c>
    </row>
    <row r="86" ht="25.6" customHeight="1" spans="1:6">
      <c r="A86" s="16" t="s">
        <v>197</v>
      </c>
      <c r="B86" s="16" t="s">
        <v>198</v>
      </c>
      <c r="C86" s="11">
        <v>8.83</v>
      </c>
      <c r="D86" s="11">
        <v>0</v>
      </c>
      <c r="E86" s="11">
        <v>0</v>
      </c>
      <c r="F86" s="12"/>
    </row>
    <row r="87" ht="25.6" customHeight="1" spans="1:6">
      <c r="A87" s="16" t="s">
        <v>199</v>
      </c>
      <c r="B87" s="16" t="s">
        <v>200</v>
      </c>
      <c r="C87" s="11">
        <v>174.54</v>
      </c>
      <c r="D87" s="11">
        <v>154.24</v>
      </c>
      <c r="E87" s="11">
        <v>154.24</v>
      </c>
      <c r="F87" s="12">
        <f t="shared" si="1"/>
        <v>1</v>
      </c>
    </row>
    <row r="88" ht="25.6" customHeight="1" spans="1:6">
      <c r="A88" s="19" t="s">
        <v>201</v>
      </c>
      <c r="B88" s="19" t="s">
        <v>202</v>
      </c>
      <c r="C88" s="11">
        <v>3.6</v>
      </c>
      <c r="D88" s="11">
        <v>2.82</v>
      </c>
      <c r="E88" s="11">
        <v>2.82</v>
      </c>
      <c r="F88" s="12">
        <f t="shared" si="1"/>
        <v>1</v>
      </c>
    </row>
    <row r="89" ht="25.6" customHeight="1" spans="1:6">
      <c r="A89" s="16" t="s">
        <v>203</v>
      </c>
      <c r="B89" s="16" t="s">
        <v>204</v>
      </c>
      <c r="C89" s="11">
        <v>3.6</v>
      </c>
      <c r="D89" s="11">
        <v>2.82</v>
      </c>
      <c r="E89" s="11">
        <v>2.82</v>
      </c>
      <c r="F89" s="12">
        <f t="shared" si="1"/>
        <v>1</v>
      </c>
    </row>
    <row r="90" ht="25.6" customHeight="1" spans="1:6">
      <c r="A90" s="19" t="s">
        <v>205</v>
      </c>
      <c r="B90" s="19" t="s">
        <v>206</v>
      </c>
      <c r="C90" s="11">
        <v>1167.1941</v>
      </c>
      <c r="D90" s="11">
        <v>0.015</v>
      </c>
      <c r="E90" s="11">
        <v>0.015</v>
      </c>
      <c r="F90" s="12">
        <f t="shared" si="1"/>
        <v>1</v>
      </c>
    </row>
    <row r="91" ht="25.6" customHeight="1" spans="1:6">
      <c r="A91" s="16" t="s">
        <v>207</v>
      </c>
      <c r="B91" s="16" t="s">
        <v>208</v>
      </c>
      <c r="C91" s="11">
        <v>40</v>
      </c>
      <c r="D91" s="11">
        <v>7.61</v>
      </c>
      <c r="E91" s="11">
        <v>7.61</v>
      </c>
      <c r="F91" s="12">
        <f t="shared" si="1"/>
        <v>1</v>
      </c>
    </row>
    <row r="92" ht="25.6" customHeight="1" spans="1:6">
      <c r="A92" s="16" t="s">
        <v>209</v>
      </c>
      <c r="B92" s="16" t="s">
        <v>210</v>
      </c>
      <c r="C92" s="11">
        <v>715.5641</v>
      </c>
      <c r="D92" s="11">
        <v>810.81</v>
      </c>
      <c r="E92" s="11">
        <v>810.81</v>
      </c>
      <c r="F92" s="12">
        <f t="shared" si="1"/>
        <v>1</v>
      </c>
    </row>
    <row r="93" ht="25.6" customHeight="1" spans="1:6">
      <c r="A93" s="16" t="s">
        <v>211</v>
      </c>
      <c r="B93" s="16" t="s">
        <v>212</v>
      </c>
      <c r="C93" s="11">
        <v>411.63</v>
      </c>
      <c r="D93" s="11">
        <v>196.29</v>
      </c>
      <c r="E93" s="11">
        <v>196.29</v>
      </c>
      <c r="F93" s="12">
        <f t="shared" si="1"/>
        <v>1</v>
      </c>
    </row>
    <row r="94" ht="25.6" customHeight="1" spans="1:6">
      <c r="A94" s="19" t="s">
        <v>213</v>
      </c>
      <c r="B94" s="19" t="s">
        <v>214</v>
      </c>
      <c r="C94" s="11">
        <v>966.858369</v>
      </c>
      <c r="D94" s="11">
        <v>604.16</v>
      </c>
      <c r="E94" s="11">
        <v>604.16</v>
      </c>
      <c r="F94" s="12">
        <f t="shared" si="1"/>
        <v>1</v>
      </c>
    </row>
    <row r="95" ht="25.6" customHeight="1" spans="1:6">
      <c r="A95" s="16" t="s">
        <v>215</v>
      </c>
      <c r="B95" s="16" t="s">
        <v>216</v>
      </c>
      <c r="C95" s="11">
        <v>4.77343</v>
      </c>
      <c r="D95" s="11">
        <v>2.27</v>
      </c>
      <c r="E95" s="11">
        <v>2.27</v>
      </c>
      <c r="F95" s="12">
        <f t="shared" si="1"/>
        <v>1</v>
      </c>
    </row>
    <row r="96" ht="25.6" customHeight="1" spans="1:6">
      <c r="A96" s="16" t="s">
        <v>217</v>
      </c>
      <c r="B96" s="16" t="s">
        <v>218</v>
      </c>
      <c r="C96" s="11">
        <v>313.200701</v>
      </c>
      <c r="D96" s="11">
        <v>175.1</v>
      </c>
      <c r="E96" s="11">
        <v>175.1</v>
      </c>
      <c r="F96" s="12">
        <f t="shared" si="1"/>
        <v>1</v>
      </c>
    </row>
    <row r="97" ht="25.6" customHeight="1" spans="1:6">
      <c r="A97" s="16" t="s">
        <v>219</v>
      </c>
      <c r="B97" s="16" t="s">
        <v>220</v>
      </c>
      <c r="C97" s="11">
        <v>0.015</v>
      </c>
      <c r="D97" s="11">
        <v>0.02</v>
      </c>
      <c r="E97" s="11">
        <v>0.02</v>
      </c>
      <c r="F97" s="12">
        <f t="shared" si="1"/>
        <v>1</v>
      </c>
    </row>
    <row r="98" ht="25.6" customHeight="1" spans="1:6">
      <c r="A98" s="16" t="s">
        <v>221</v>
      </c>
      <c r="B98" s="16" t="s">
        <v>222</v>
      </c>
      <c r="C98" s="11">
        <v>648.869238</v>
      </c>
      <c r="D98" s="11">
        <v>426.77</v>
      </c>
      <c r="E98" s="11">
        <v>426.77</v>
      </c>
      <c r="F98" s="12">
        <f t="shared" si="1"/>
        <v>1</v>
      </c>
    </row>
    <row r="99" ht="25.6" customHeight="1" spans="1:6">
      <c r="A99" s="19" t="s">
        <v>223</v>
      </c>
      <c r="B99" s="19" t="s">
        <v>224</v>
      </c>
      <c r="C99" s="11">
        <v>55.4</v>
      </c>
      <c r="D99" s="11">
        <v>42.66</v>
      </c>
      <c r="E99" s="11">
        <v>42.66</v>
      </c>
      <c r="F99" s="12">
        <f t="shared" si="1"/>
        <v>1</v>
      </c>
    </row>
    <row r="100" ht="25.6" customHeight="1" spans="1:6">
      <c r="A100" s="16" t="s">
        <v>225</v>
      </c>
      <c r="B100" s="16" t="s">
        <v>55</v>
      </c>
      <c r="C100" s="11">
        <v>0.4</v>
      </c>
      <c r="D100" s="11">
        <v>0</v>
      </c>
      <c r="E100" s="11">
        <v>0</v>
      </c>
      <c r="F100" s="12"/>
    </row>
    <row r="101" ht="25.6" customHeight="1" spans="1:6">
      <c r="A101" s="16" t="s">
        <v>226</v>
      </c>
      <c r="B101" s="16" t="s">
        <v>94</v>
      </c>
      <c r="C101" s="11">
        <v>45</v>
      </c>
      <c r="D101" s="11">
        <v>39.84</v>
      </c>
      <c r="E101" s="11">
        <v>39.84</v>
      </c>
      <c r="F101" s="12">
        <f t="shared" si="1"/>
        <v>1</v>
      </c>
    </row>
    <row r="102" ht="25.6" customHeight="1" spans="1:6">
      <c r="A102" s="16" t="s">
        <v>227</v>
      </c>
      <c r="B102" s="16" t="s">
        <v>228</v>
      </c>
      <c r="C102" s="11">
        <v>10</v>
      </c>
      <c r="D102" s="11">
        <v>2.82</v>
      </c>
      <c r="E102" s="11">
        <v>2.82</v>
      </c>
      <c r="F102" s="12">
        <f t="shared" si="1"/>
        <v>1</v>
      </c>
    </row>
    <row r="103" ht="25.6" customHeight="1" spans="1:6">
      <c r="A103" s="19" t="s">
        <v>229</v>
      </c>
      <c r="B103" s="19" t="s">
        <v>230</v>
      </c>
      <c r="C103" s="11">
        <v>105</v>
      </c>
      <c r="D103" s="11">
        <v>72.6</v>
      </c>
      <c r="E103" s="11">
        <v>72.6</v>
      </c>
      <c r="F103" s="12">
        <f t="shared" si="1"/>
        <v>1</v>
      </c>
    </row>
    <row r="104" ht="25.6" customHeight="1" spans="1:6">
      <c r="A104" s="16" t="s">
        <v>231</v>
      </c>
      <c r="B104" s="16" t="s">
        <v>232</v>
      </c>
      <c r="C104" s="11">
        <v>85</v>
      </c>
      <c r="D104" s="11">
        <v>57.9</v>
      </c>
      <c r="E104" s="11">
        <v>57.9</v>
      </c>
      <c r="F104" s="12">
        <f t="shared" si="1"/>
        <v>1</v>
      </c>
    </row>
    <row r="105" ht="25.6" customHeight="1" spans="1:6">
      <c r="A105" s="16" t="s">
        <v>233</v>
      </c>
      <c r="B105" s="16" t="s">
        <v>234</v>
      </c>
      <c r="C105" s="11">
        <v>20</v>
      </c>
      <c r="D105" s="11">
        <v>14.7</v>
      </c>
      <c r="E105" s="11">
        <v>14.7</v>
      </c>
      <c r="F105" s="12">
        <f t="shared" si="1"/>
        <v>1</v>
      </c>
    </row>
    <row r="106" ht="25.6" customHeight="1" spans="1:6">
      <c r="A106" s="19" t="s">
        <v>235</v>
      </c>
      <c r="B106" s="19" t="s">
        <v>236</v>
      </c>
      <c r="C106" s="11">
        <v>2</v>
      </c>
      <c r="D106" s="11">
        <v>0.46</v>
      </c>
      <c r="E106" s="11">
        <v>0.46</v>
      </c>
      <c r="F106" s="12">
        <f t="shared" si="1"/>
        <v>1</v>
      </c>
    </row>
    <row r="107" ht="25.6" customHeight="1" spans="1:6">
      <c r="A107" s="16" t="s">
        <v>237</v>
      </c>
      <c r="B107" s="16" t="s">
        <v>238</v>
      </c>
      <c r="C107" s="11">
        <v>2</v>
      </c>
      <c r="D107" s="11">
        <v>0.46</v>
      </c>
      <c r="E107" s="11">
        <v>0.46</v>
      </c>
      <c r="F107" s="12">
        <f t="shared" si="1"/>
        <v>1</v>
      </c>
    </row>
    <row r="108" ht="25.6" customHeight="1" spans="1:6">
      <c r="A108" s="19" t="s">
        <v>239</v>
      </c>
      <c r="B108" s="19" t="s">
        <v>240</v>
      </c>
      <c r="C108" s="11">
        <v>72</v>
      </c>
      <c r="D108" s="11">
        <v>61.56</v>
      </c>
      <c r="E108" s="11">
        <v>61.56</v>
      </c>
      <c r="F108" s="12">
        <f t="shared" si="1"/>
        <v>1</v>
      </c>
    </row>
    <row r="109" ht="25.6" customHeight="1" spans="1:6">
      <c r="A109" s="16" t="s">
        <v>241</v>
      </c>
      <c r="B109" s="16" t="s">
        <v>242</v>
      </c>
      <c r="C109" s="11">
        <v>72</v>
      </c>
      <c r="D109" s="11">
        <v>61.56</v>
      </c>
      <c r="E109" s="11">
        <v>61.56</v>
      </c>
      <c r="F109" s="12">
        <f t="shared" si="1"/>
        <v>1</v>
      </c>
    </row>
    <row r="110" ht="25.6" customHeight="1" spans="1:6">
      <c r="A110" s="19" t="s">
        <v>243</v>
      </c>
      <c r="B110" s="19" t="s">
        <v>244</v>
      </c>
      <c r="C110" s="11">
        <v>1136.65</v>
      </c>
      <c r="D110" s="11">
        <v>887.74</v>
      </c>
      <c r="E110" s="11">
        <v>887.74</v>
      </c>
      <c r="F110" s="12">
        <f t="shared" si="1"/>
        <v>1</v>
      </c>
    </row>
    <row r="111" ht="25.6" customHeight="1" spans="1:6">
      <c r="A111" s="16" t="s">
        <v>245</v>
      </c>
      <c r="B111" s="16" t="s">
        <v>246</v>
      </c>
      <c r="C111" s="11">
        <v>252</v>
      </c>
      <c r="D111" s="11">
        <v>183.23</v>
      </c>
      <c r="E111" s="11">
        <v>183.23</v>
      </c>
      <c r="F111" s="12">
        <f t="shared" si="1"/>
        <v>1</v>
      </c>
    </row>
    <row r="112" ht="25.6" customHeight="1" spans="1:6">
      <c r="A112" s="16" t="s">
        <v>247</v>
      </c>
      <c r="B112" s="16" t="s">
        <v>248</v>
      </c>
      <c r="C112" s="11">
        <v>884.65</v>
      </c>
      <c r="D112" s="11">
        <v>704.51</v>
      </c>
      <c r="E112" s="11">
        <v>704.51</v>
      </c>
      <c r="F112" s="12">
        <f t="shared" si="1"/>
        <v>1</v>
      </c>
    </row>
    <row r="113" ht="25.6" customHeight="1" spans="1:6">
      <c r="A113" s="19" t="s">
        <v>249</v>
      </c>
      <c r="B113" s="19" t="s">
        <v>250</v>
      </c>
      <c r="C113" s="11">
        <v>15</v>
      </c>
      <c r="D113" s="11">
        <v>14.99</v>
      </c>
      <c r="E113" s="11">
        <v>14.99</v>
      </c>
      <c r="F113" s="12">
        <f t="shared" si="1"/>
        <v>1</v>
      </c>
    </row>
    <row r="114" ht="25.6" customHeight="1" spans="1:6">
      <c r="A114" s="16" t="s">
        <v>251</v>
      </c>
      <c r="B114" s="16" t="s">
        <v>252</v>
      </c>
      <c r="C114" s="11">
        <v>15</v>
      </c>
      <c r="D114" s="11">
        <v>14.99</v>
      </c>
      <c r="E114" s="11">
        <v>14.99</v>
      </c>
      <c r="F114" s="12">
        <f t="shared" si="1"/>
        <v>1</v>
      </c>
    </row>
    <row r="115" ht="25.6" customHeight="1" spans="1:6">
      <c r="A115" s="19">
        <v>20899</v>
      </c>
      <c r="B115" s="25" t="s">
        <v>253</v>
      </c>
      <c r="C115" s="11">
        <v>0</v>
      </c>
      <c r="D115" s="11">
        <v>0</v>
      </c>
      <c r="E115" s="11">
        <v>0</v>
      </c>
      <c r="F115" s="12"/>
    </row>
    <row r="116" ht="25.6" customHeight="1" spans="1:6">
      <c r="A116" s="16">
        <v>2089999</v>
      </c>
      <c r="B116" s="16" t="s">
        <v>253</v>
      </c>
      <c r="C116" s="11">
        <v>0</v>
      </c>
      <c r="D116" s="11">
        <v>0</v>
      </c>
      <c r="E116" s="11">
        <v>0</v>
      </c>
      <c r="F116" s="12"/>
    </row>
    <row r="117" ht="25.6" customHeight="1" spans="1:6">
      <c r="A117" s="25" t="s">
        <v>254</v>
      </c>
      <c r="B117" s="25" t="s">
        <v>255</v>
      </c>
      <c r="C117" s="11">
        <v>1498.9138</v>
      </c>
      <c r="D117" s="11">
        <v>1894.05</v>
      </c>
      <c r="E117" s="11">
        <v>1844.26</v>
      </c>
      <c r="F117" s="12">
        <f t="shared" si="1"/>
        <v>0.973712415194953</v>
      </c>
    </row>
    <row r="118" ht="25.6" customHeight="1" spans="1:6">
      <c r="A118" s="25" t="s">
        <v>256</v>
      </c>
      <c r="B118" s="25" t="s">
        <v>257</v>
      </c>
      <c r="C118" s="11">
        <v>222.5</v>
      </c>
      <c r="D118" s="11">
        <v>362.99</v>
      </c>
      <c r="E118" s="11">
        <v>362.99</v>
      </c>
      <c r="F118" s="12">
        <f t="shared" si="1"/>
        <v>1</v>
      </c>
    </row>
    <row r="119" ht="25.6" customHeight="1" spans="1:6">
      <c r="A119" s="16" t="s">
        <v>258</v>
      </c>
      <c r="B119" s="16" t="s">
        <v>259</v>
      </c>
      <c r="C119" s="11">
        <v>222.5</v>
      </c>
      <c r="D119" s="11">
        <v>362.99</v>
      </c>
      <c r="E119" s="11">
        <v>362.99</v>
      </c>
      <c r="F119" s="12">
        <f t="shared" si="1"/>
        <v>1</v>
      </c>
    </row>
    <row r="120" ht="25.6" customHeight="1" spans="1:6">
      <c r="A120" s="25" t="s">
        <v>260</v>
      </c>
      <c r="B120" s="25" t="s">
        <v>261</v>
      </c>
      <c r="C120" s="11">
        <v>24</v>
      </c>
      <c r="D120" s="11">
        <v>0</v>
      </c>
      <c r="E120" s="11">
        <v>0</v>
      </c>
      <c r="F120" s="12"/>
    </row>
    <row r="121" ht="25.6" customHeight="1" spans="1:6">
      <c r="A121" s="16" t="s">
        <v>262</v>
      </c>
      <c r="B121" s="16" t="s">
        <v>263</v>
      </c>
      <c r="C121" s="11">
        <v>24</v>
      </c>
      <c r="D121" s="11">
        <v>0</v>
      </c>
      <c r="E121" s="11">
        <v>0</v>
      </c>
      <c r="F121" s="12"/>
    </row>
    <row r="122" ht="25.6" customHeight="1" spans="1:6">
      <c r="A122" s="25" t="s">
        <v>264</v>
      </c>
      <c r="B122" s="25" t="s">
        <v>265</v>
      </c>
      <c r="C122" s="11">
        <v>34.25</v>
      </c>
      <c r="D122" s="11">
        <v>20.28</v>
      </c>
      <c r="E122" s="11">
        <v>20.28</v>
      </c>
      <c r="F122" s="12">
        <f t="shared" si="1"/>
        <v>1</v>
      </c>
    </row>
    <row r="123" ht="25.6" customHeight="1" spans="1:6">
      <c r="A123" s="16" t="s">
        <v>266</v>
      </c>
      <c r="B123" s="16" t="s">
        <v>267</v>
      </c>
      <c r="C123" s="11">
        <v>34.25</v>
      </c>
      <c r="D123" s="11">
        <v>20.28</v>
      </c>
      <c r="E123" s="11">
        <v>20.28</v>
      </c>
      <c r="F123" s="12">
        <f t="shared" si="1"/>
        <v>1</v>
      </c>
    </row>
    <row r="124" ht="25.6" customHeight="1" spans="1:6">
      <c r="A124" s="25" t="s">
        <v>268</v>
      </c>
      <c r="B124" s="25" t="s">
        <v>269</v>
      </c>
      <c r="C124" s="11">
        <v>294.2</v>
      </c>
      <c r="D124" s="11">
        <v>280.21</v>
      </c>
      <c r="E124" s="11">
        <v>230.42</v>
      </c>
      <c r="F124" s="12">
        <f t="shared" si="1"/>
        <v>0.822311837550409</v>
      </c>
    </row>
    <row r="125" ht="25.6" customHeight="1" spans="1:6">
      <c r="A125" s="16" t="s">
        <v>270</v>
      </c>
      <c r="B125" s="16" t="s">
        <v>271</v>
      </c>
      <c r="C125" s="11">
        <v>87.28</v>
      </c>
      <c r="D125" s="11">
        <v>67.12</v>
      </c>
      <c r="E125" s="11">
        <v>67.12</v>
      </c>
      <c r="F125" s="12">
        <f t="shared" si="1"/>
        <v>1</v>
      </c>
    </row>
    <row r="126" ht="25.6" customHeight="1" spans="1:6">
      <c r="A126" s="16" t="s">
        <v>272</v>
      </c>
      <c r="B126" s="16" t="s">
        <v>273</v>
      </c>
      <c r="C126" s="11">
        <v>206.92</v>
      </c>
      <c r="D126" s="11">
        <v>213.09</v>
      </c>
      <c r="E126" s="11">
        <v>163.3</v>
      </c>
      <c r="F126" s="12">
        <f t="shared" si="1"/>
        <v>0.766342859824487</v>
      </c>
    </row>
    <row r="127" ht="25.6" customHeight="1" spans="1:6">
      <c r="A127" s="16" t="s">
        <v>274</v>
      </c>
      <c r="B127" s="16" t="s">
        <v>275</v>
      </c>
      <c r="C127" s="11">
        <v>0</v>
      </c>
      <c r="D127" s="11">
        <v>0</v>
      </c>
      <c r="E127" s="11">
        <v>0</v>
      </c>
      <c r="F127" s="12"/>
    </row>
    <row r="128" ht="25.6" customHeight="1" spans="1:6">
      <c r="A128" s="25" t="s">
        <v>276</v>
      </c>
      <c r="B128" s="25" t="s">
        <v>277</v>
      </c>
      <c r="C128" s="11">
        <v>923.9638</v>
      </c>
      <c r="D128" s="11">
        <v>1231.46</v>
      </c>
      <c r="E128" s="11">
        <v>1231.46</v>
      </c>
      <c r="F128" s="12">
        <f t="shared" si="1"/>
        <v>1</v>
      </c>
    </row>
    <row r="129" ht="25.6" customHeight="1" spans="1:6">
      <c r="A129" s="16" t="s">
        <v>278</v>
      </c>
      <c r="B129" s="16" t="s">
        <v>279</v>
      </c>
      <c r="C129" s="11">
        <v>923.9638</v>
      </c>
      <c r="D129" s="11">
        <v>1231.46</v>
      </c>
      <c r="E129" s="11">
        <v>1231.46</v>
      </c>
      <c r="F129" s="12">
        <f t="shared" si="1"/>
        <v>1</v>
      </c>
    </row>
    <row r="130" ht="25.6" customHeight="1" spans="1:6">
      <c r="A130" s="25" t="s">
        <v>280</v>
      </c>
      <c r="B130" s="25" t="s">
        <v>281</v>
      </c>
      <c r="C130" s="11">
        <v>0</v>
      </c>
      <c r="D130" s="27">
        <v>0</v>
      </c>
      <c r="E130" s="27">
        <v>0</v>
      </c>
      <c r="F130" s="12"/>
    </row>
    <row r="131" ht="25.6" customHeight="1" spans="1:6">
      <c r="A131" s="16" t="s">
        <v>282</v>
      </c>
      <c r="B131" s="16" t="s">
        <v>283</v>
      </c>
      <c r="C131" s="11">
        <v>0</v>
      </c>
      <c r="D131" s="27">
        <v>0</v>
      </c>
      <c r="E131" s="27">
        <v>0</v>
      </c>
      <c r="F131" s="12"/>
    </row>
    <row r="132" ht="25.6" customHeight="1" spans="1:6">
      <c r="A132" s="25" t="s">
        <v>284</v>
      </c>
      <c r="B132" s="25" t="s">
        <v>285</v>
      </c>
      <c r="C132" s="11">
        <v>0</v>
      </c>
      <c r="D132" s="27">
        <v>0</v>
      </c>
      <c r="E132" s="27">
        <v>0</v>
      </c>
      <c r="F132" s="12"/>
    </row>
    <row r="133" ht="25.6" customHeight="1" spans="1:6">
      <c r="A133" s="28" t="s">
        <v>286</v>
      </c>
      <c r="B133" s="28" t="s">
        <v>285</v>
      </c>
      <c r="C133" s="11">
        <v>0</v>
      </c>
      <c r="D133" s="27">
        <v>0</v>
      </c>
      <c r="E133" s="27">
        <v>0</v>
      </c>
      <c r="F133" s="12"/>
    </row>
    <row r="134" ht="25.6" customHeight="1" spans="1:6">
      <c r="A134" s="25" t="s">
        <v>287</v>
      </c>
      <c r="B134" s="25" t="s">
        <v>288</v>
      </c>
      <c r="C134" s="11">
        <v>2230.97</v>
      </c>
      <c r="D134" s="11">
        <v>2556.1</v>
      </c>
      <c r="E134" s="11">
        <v>1638.3</v>
      </c>
      <c r="F134" s="12">
        <f t="shared" ref="F133:F201" si="2">E134/D134*100%</f>
        <v>0.640937365517781</v>
      </c>
    </row>
    <row r="135" ht="25.6" customHeight="1" spans="1:6">
      <c r="A135" s="25" t="s">
        <v>289</v>
      </c>
      <c r="B135" s="25" t="s">
        <v>290</v>
      </c>
      <c r="C135" s="11">
        <v>639.72</v>
      </c>
      <c r="D135" s="11">
        <v>544.91</v>
      </c>
      <c r="E135" s="11">
        <v>544.91</v>
      </c>
      <c r="F135" s="12">
        <f t="shared" si="2"/>
        <v>1</v>
      </c>
    </row>
    <row r="136" ht="25.6" customHeight="1" spans="1:6">
      <c r="A136" s="16" t="s">
        <v>291</v>
      </c>
      <c r="B136" s="16" t="s">
        <v>292</v>
      </c>
      <c r="C136" s="11">
        <v>639.72</v>
      </c>
      <c r="D136" s="11">
        <v>544.91</v>
      </c>
      <c r="E136" s="11">
        <v>544.91</v>
      </c>
      <c r="F136" s="12">
        <f t="shared" si="2"/>
        <v>1</v>
      </c>
    </row>
    <row r="137" ht="25.6" customHeight="1" spans="1:6">
      <c r="A137" s="25" t="s">
        <v>293</v>
      </c>
      <c r="B137" s="25" t="s">
        <v>294</v>
      </c>
      <c r="C137" s="11">
        <v>1258</v>
      </c>
      <c r="D137" s="11">
        <v>1355.23</v>
      </c>
      <c r="E137" s="11">
        <v>437.43</v>
      </c>
      <c r="F137" s="12">
        <f t="shared" si="2"/>
        <v>0.322771780435793</v>
      </c>
    </row>
    <row r="138" ht="25.6" customHeight="1" spans="1:6">
      <c r="A138" s="16" t="s">
        <v>295</v>
      </c>
      <c r="B138" s="16" t="s">
        <v>296</v>
      </c>
      <c r="C138" s="11">
        <v>1258</v>
      </c>
      <c r="D138" s="11">
        <v>1355.23</v>
      </c>
      <c r="E138" s="11">
        <v>437.43</v>
      </c>
      <c r="F138" s="12">
        <f t="shared" si="2"/>
        <v>0.322771780435793</v>
      </c>
    </row>
    <row r="139" ht="25.6" customHeight="1" spans="1:6">
      <c r="A139" s="25" t="s">
        <v>297</v>
      </c>
      <c r="B139" s="25" t="s">
        <v>298</v>
      </c>
      <c r="C139" s="11">
        <v>153</v>
      </c>
      <c r="D139" s="11">
        <v>443.99</v>
      </c>
      <c r="E139" s="11">
        <v>443.99</v>
      </c>
      <c r="F139" s="12">
        <f t="shared" si="2"/>
        <v>1</v>
      </c>
    </row>
    <row r="140" ht="25.6" customHeight="1" spans="1:6">
      <c r="A140" s="16" t="s">
        <v>299</v>
      </c>
      <c r="B140" s="16" t="s">
        <v>300</v>
      </c>
      <c r="C140" s="11">
        <v>153</v>
      </c>
      <c r="D140" s="11">
        <v>443.99</v>
      </c>
      <c r="E140" s="11">
        <v>443.99</v>
      </c>
      <c r="F140" s="12">
        <f t="shared" si="2"/>
        <v>1</v>
      </c>
    </row>
    <row r="141" ht="25.6" customHeight="1" spans="1:6">
      <c r="A141" s="25" t="s">
        <v>301</v>
      </c>
      <c r="B141" s="25" t="s">
        <v>302</v>
      </c>
      <c r="C141" s="11">
        <v>180.25</v>
      </c>
      <c r="D141" s="11">
        <v>211.99</v>
      </c>
      <c r="E141" s="11">
        <v>211.99</v>
      </c>
      <c r="F141" s="12">
        <f t="shared" si="2"/>
        <v>1</v>
      </c>
    </row>
    <row r="142" ht="25.6" customHeight="1" spans="1:6">
      <c r="A142" s="16" t="s">
        <v>303</v>
      </c>
      <c r="B142" s="16" t="s">
        <v>304</v>
      </c>
      <c r="C142" s="11">
        <v>180.25</v>
      </c>
      <c r="D142" s="11">
        <v>211.99</v>
      </c>
      <c r="E142" s="11">
        <v>211.99</v>
      </c>
      <c r="F142" s="12">
        <f t="shared" si="2"/>
        <v>1</v>
      </c>
    </row>
    <row r="143" ht="25.6" customHeight="1" spans="1:6">
      <c r="A143" s="25" t="s">
        <v>305</v>
      </c>
      <c r="B143" s="25" t="s">
        <v>306</v>
      </c>
      <c r="C143" s="11">
        <v>0</v>
      </c>
      <c r="D143" s="11">
        <v>0</v>
      </c>
      <c r="E143" s="11">
        <v>0</v>
      </c>
      <c r="F143" s="12"/>
    </row>
    <row r="144" ht="25.6" customHeight="1" spans="1:6">
      <c r="A144" s="28" t="s">
        <v>307</v>
      </c>
      <c r="B144" s="28" t="s">
        <v>306</v>
      </c>
      <c r="C144" s="11">
        <v>0</v>
      </c>
      <c r="D144" s="11">
        <v>0</v>
      </c>
      <c r="E144" s="11">
        <v>0</v>
      </c>
      <c r="F144" s="12"/>
    </row>
    <row r="145" ht="25.6" customHeight="1" spans="1:6">
      <c r="A145" s="25" t="s">
        <v>308</v>
      </c>
      <c r="B145" s="25" t="s">
        <v>309</v>
      </c>
      <c r="C145" s="11">
        <v>1370.08101</v>
      </c>
      <c r="D145" s="11">
        <v>3267.6</v>
      </c>
      <c r="E145" s="11">
        <v>3267.6</v>
      </c>
      <c r="F145" s="12">
        <f t="shared" si="2"/>
        <v>1</v>
      </c>
    </row>
    <row r="146" ht="25.6" customHeight="1" spans="1:6">
      <c r="A146" s="25" t="s">
        <v>310</v>
      </c>
      <c r="B146" s="25" t="s">
        <v>311</v>
      </c>
      <c r="C146" s="11">
        <v>1208.58101</v>
      </c>
      <c r="D146" s="11">
        <v>1847.93</v>
      </c>
      <c r="E146" s="11">
        <v>1847.93</v>
      </c>
      <c r="F146" s="12">
        <f t="shared" si="2"/>
        <v>1</v>
      </c>
    </row>
    <row r="147" ht="25.6" customHeight="1" spans="1:6">
      <c r="A147" s="22" t="s">
        <v>312</v>
      </c>
      <c r="B147" s="22" t="s">
        <v>53</v>
      </c>
      <c r="C147" s="11">
        <v>234.72</v>
      </c>
      <c r="D147" s="11">
        <v>182.92</v>
      </c>
      <c r="E147" s="11">
        <v>182.92</v>
      </c>
      <c r="F147" s="12">
        <f t="shared" si="2"/>
        <v>1</v>
      </c>
    </row>
    <row r="148" ht="25.6" customHeight="1" spans="1:6">
      <c r="A148" s="22" t="s">
        <v>313</v>
      </c>
      <c r="B148" s="22" t="s">
        <v>314</v>
      </c>
      <c r="C148" s="11">
        <v>42.2</v>
      </c>
      <c r="D148" s="11">
        <v>62.39</v>
      </c>
      <c r="E148" s="11">
        <v>62.39</v>
      </c>
      <c r="F148" s="12">
        <f t="shared" si="2"/>
        <v>1</v>
      </c>
    </row>
    <row r="149" ht="25.6" customHeight="1" spans="1:6">
      <c r="A149" s="28" t="s">
        <v>315</v>
      </c>
      <c r="B149" s="28" t="s">
        <v>316</v>
      </c>
      <c r="C149" s="11">
        <v>931.66101</v>
      </c>
      <c r="D149" s="11">
        <v>1602.62</v>
      </c>
      <c r="E149" s="11">
        <v>1602.62</v>
      </c>
      <c r="F149" s="12">
        <f t="shared" si="2"/>
        <v>1</v>
      </c>
    </row>
    <row r="150" ht="25.6" customHeight="1" spans="1:6">
      <c r="A150" s="25" t="s">
        <v>317</v>
      </c>
      <c r="B150" s="25" t="s">
        <v>318</v>
      </c>
      <c r="C150" s="11">
        <v>47</v>
      </c>
      <c r="D150" s="11">
        <v>64.16</v>
      </c>
      <c r="E150" s="11">
        <v>64.16</v>
      </c>
      <c r="F150" s="12">
        <f t="shared" si="2"/>
        <v>1</v>
      </c>
    </row>
    <row r="151" ht="25.6" customHeight="1" spans="1:6">
      <c r="A151" s="28" t="s">
        <v>319</v>
      </c>
      <c r="B151" s="28" t="s">
        <v>318</v>
      </c>
      <c r="C151" s="11">
        <v>47</v>
      </c>
      <c r="D151" s="11">
        <v>64.16</v>
      </c>
      <c r="E151" s="11">
        <v>64.16</v>
      </c>
      <c r="F151" s="12">
        <f t="shared" si="2"/>
        <v>1</v>
      </c>
    </row>
    <row r="152" ht="25.6" customHeight="1" spans="1:6">
      <c r="A152" s="25" t="s">
        <v>320</v>
      </c>
      <c r="B152" s="25" t="s">
        <v>321</v>
      </c>
      <c r="C152" s="11">
        <v>15</v>
      </c>
      <c r="D152" s="11">
        <v>45.43</v>
      </c>
      <c r="E152" s="11">
        <v>45.43</v>
      </c>
      <c r="F152" s="12">
        <f t="shared" si="2"/>
        <v>1</v>
      </c>
    </row>
    <row r="153" ht="25.6" customHeight="1" spans="1:6">
      <c r="A153" s="22" t="s">
        <v>322</v>
      </c>
      <c r="B153" s="22" t="s">
        <v>323</v>
      </c>
      <c r="C153" s="11">
        <v>15</v>
      </c>
      <c r="D153" s="11">
        <v>45.43</v>
      </c>
      <c r="E153" s="11">
        <v>45.43</v>
      </c>
      <c r="F153" s="12">
        <f t="shared" si="2"/>
        <v>1</v>
      </c>
    </row>
    <row r="154" ht="25.6" customHeight="1" spans="1:6">
      <c r="A154" s="25" t="s">
        <v>324</v>
      </c>
      <c r="B154" s="25" t="s">
        <v>325</v>
      </c>
      <c r="C154" s="11">
        <v>99.5</v>
      </c>
      <c r="D154" s="11">
        <v>1310.1</v>
      </c>
      <c r="E154" s="11">
        <v>1310.1</v>
      </c>
      <c r="F154" s="12">
        <f t="shared" si="2"/>
        <v>1</v>
      </c>
    </row>
    <row r="155" ht="25.6" customHeight="1" spans="1:6">
      <c r="A155" s="22" t="s">
        <v>326</v>
      </c>
      <c r="B155" s="22" t="s">
        <v>325</v>
      </c>
      <c r="C155" s="11">
        <v>99.5</v>
      </c>
      <c r="D155" s="11">
        <v>1310.1</v>
      </c>
      <c r="E155" s="11">
        <v>1310.1</v>
      </c>
      <c r="F155" s="12">
        <f t="shared" si="2"/>
        <v>1</v>
      </c>
    </row>
    <row r="156" ht="25.6" customHeight="1" spans="1:6">
      <c r="A156" s="25" t="s">
        <v>327</v>
      </c>
      <c r="B156" s="25" t="s">
        <v>328</v>
      </c>
      <c r="C156" s="11">
        <v>0</v>
      </c>
      <c r="D156" s="11">
        <v>0</v>
      </c>
      <c r="E156" s="11">
        <v>0</v>
      </c>
      <c r="F156" s="12"/>
    </row>
    <row r="157" ht="25.6" customHeight="1" spans="1:6">
      <c r="A157" s="28" t="s">
        <v>329</v>
      </c>
      <c r="B157" s="28" t="s">
        <v>328</v>
      </c>
      <c r="C157" s="11">
        <v>0</v>
      </c>
      <c r="D157" s="11">
        <v>0</v>
      </c>
      <c r="E157" s="11">
        <v>0</v>
      </c>
      <c r="F157" s="12"/>
    </row>
    <row r="158" ht="25.6" customHeight="1" spans="1:6">
      <c r="A158" s="25" t="s">
        <v>330</v>
      </c>
      <c r="B158" s="25" t="s">
        <v>331</v>
      </c>
      <c r="C158" s="11">
        <v>11921.335486</v>
      </c>
      <c r="D158" s="11">
        <v>16692.22</v>
      </c>
      <c r="E158" s="11">
        <v>14121.54</v>
      </c>
      <c r="F158" s="12">
        <f t="shared" si="2"/>
        <v>0.845995319975414</v>
      </c>
    </row>
    <row r="159" ht="25.6" customHeight="1" spans="1:6">
      <c r="A159" s="25" t="s">
        <v>332</v>
      </c>
      <c r="B159" s="25" t="s">
        <v>333</v>
      </c>
      <c r="C159" s="11">
        <v>2447.191983</v>
      </c>
      <c r="D159" s="11">
        <v>2741.67</v>
      </c>
      <c r="E159" s="11">
        <v>2741.67</v>
      </c>
      <c r="F159" s="12">
        <f t="shared" si="2"/>
        <v>1</v>
      </c>
    </row>
    <row r="160" ht="25.6" customHeight="1" spans="1:6">
      <c r="A160" s="22" t="s">
        <v>334</v>
      </c>
      <c r="B160" s="22" t="s">
        <v>94</v>
      </c>
      <c r="C160" s="11">
        <v>283.7906</v>
      </c>
      <c r="D160" s="11">
        <v>291.21</v>
      </c>
      <c r="E160" s="11">
        <v>291.21</v>
      </c>
      <c r="F160" s="12">
        <f t="shared" si="2"/>
        <v>1</v>
      </c>
    </row>
    <row r="161" ht="25.6" customHeight="1" spans="1:6">
      <c r="A161" s="22" t="s">
        <v>335</v>
      </c>
      <c r="B161" s="22" t="s">
        <v>336</v>
      </c>
      <c r="C161" s="11">
        <v>41</v>
      </c>
      <c r="D161" s="11">
        <v>18.04</v>
      </c>
      <c r="E161" s="11">
        <v>18.04</v>
      </c>
      <c r="F161" s="12">
        <f t="shared" si="2"/>
        <v>1</v>
      </c>
    </row>
    <row r="162" ht="25.6" customHeight="1" spans="1:6">
      <c r="A162" s="22" t="s">
        <v>337</v>
      </c>
      <c r="B162" s="22" t="s">
        <v>338</v>
      </c>
      <c r="C162" s="11">
        <v>13.5</v>
      </c>
      <c r="D162" s="11">
        <v>9.8</v>
      </c>
      <c r="E162" s="11">
        <v>9.8</v>
      </c>
      <c r="F162" s="12">
        <f t="shared" si="2"/>
        <v>1</v>
      </c>
    </row>
    <row r="163" ht="25.6" customHeight="1" spans="1:6">
      <c r="A163" s="22" t="s">
        <v>339</v>
      </c>
      <c r="B163" s="22" t="s">
        <v>340</v>
      </c>
      <c r="C163" s="11">
        <v>5.5</v>
      </c>
      <c r="D163" s="11">
        <v>4.01</v>
      </c>
      <c r="E163" s="11">
        <v>4.01</v>
      </c>
      <c r="F163" s="12">
        <f t="shared" si="2"/>
        <v>1</v>
      </c>
    </row>
    <row r="164" ht="25.6" customHeight="1" spans="1:6">
      <c r="A164" s="22" t="s">
        <v>341</v>
      </c>
      <c r="B164" s="22" t="s">
        <v>342</v>
      </c>
      <c r="C164" s="11">
        <v>0</v>
      </c>
      <c r="D164" s="11">
        <v>0</v>
      </c>
      <c r="E164" s="11">
        <v>0</v>
      </c>
      <c r="F164" s="12"/>
    </row>
    <row r="165" ht="25.6" customHeight="1" spans="1:6">
      <c r="A165" s="22" t="s">
        <v>343</v>
      </c>
      <c r="B165" s="22" t="s">
        <v>344</v>
      </c>
      <c r="C165" s="11">
        <v>546.527008</v>
      </c>
      <c r="D165" s="11">
        <v>749.63</v>
      </c>
      <c r="E165" s="11">
        <v>749.63</v>
      </c>
      <c r="F165" s="12">
        <f t="shared" si="2"/>
        <v>1</v>
      </c>
    </row>
    <row r="166" ht="25.6" customHeight="1" spans="1:6">
      <c r="A166" s="22" t="s">
        <v>345</v>
      </c>
      <c r="B166" s="22" t="s">
        <v>346</v>
      </c>
      <c r="C166" s="11">
        <v>4.505</v>
      </c>
      <c r="D166" s="11">
        <v>9.01</v>
      </c>
      <c r="E166" s="11">
        <v>9.01</v>
      </c>
      <c r="F166" s="12">
        <f t="shared" si="2"/>
        <v>1</v>
      </c>
    </row>
    <row r="167" ht="25.6" customHeight="1" spans="1:6">
      <c r="A167" s="22" t="s">
        <v>347</v>
      </c>
      <c r="B167" s="22" t="s">
        <v>348</v>
      </c>
      <c r="C167" s="11">
        <v>75.74</v>
      </c>
      <c r="D167" s="11">
        <v>75.73</v>
      </c>
      <c r="E167" s="11">
        <v>75.73</v>
      </c>
      <c r="F167" s="12">
        <f t="shared" si="2"/>
        <v>1</v>
      </c>
    </row>
    <row r="168" ht="25.6" customHeight="1" spans="1:6">
      <c r="A168" s="22" t="s">
        <v>349</v>
      </c>
      <c r="B168" s="22" t="s">
        <v>350</v>
      </c>
      <c r="C168" s="11">
        <v>81.81</v>
      </c>
      <c r="D168" s="11">
        <v>81.81</v>
      </c>
      <c r="E168" s="11">
        <v>81.81</v>
      </c>
      <c r="F168" s="12">
        <f t="shared" si="2"/>
        <v>1</v>
      </c>
    </row>
    <row r="169" ht="25.6" customHeight="1" spans="1:6">
      <c r="A169" s="22" t="s">
        <v>351</v>
      </c>
      <c r="B169" s="22" t="s">
        <v>352</v>
      </c>
      <c r="C169" s="11">
        <v>1394.819375</v>
      </c>
      <c r="D169" s="11">
        <v>1502.43</v>
      </c>
      <c r="E169" s="11">
        <v>1502.43</v>
      </c>
      <c r="F169" s="12">
        <f t="shared" si="2"/>
        <v>1</v>
      </c>
    </row>
    <row r="170" ht="25.6" customHeight="1" spans="1:6">
      <c r="A170" s="25" t="s">
        <v>353</v>
      </c>
      <c r="B170" s="25" t="s">
        <v>354</v>
      </c>
      <c r="C170" s="11">
        <v>3664.097803</v>
      </c>
      <c r="D170" s="11">
        <v>3899.04</v>
      </c>
      <c r="E170" s="11">
        <v>3899.04</v>
      </c>
      <c r="F170" s="12">
        <f t="shared" si="2"/>
        <v>1</v>
      </c>
    </row>
    <row r="171" ht="25.6" customHeight="1" spans="1:6">
      <c r="A171" s="22" t="s">
        <v>355</v>
      </c>
      <c r="B171" s="22" t="s">
        <v>356</v>
      </c>
      <c r="C171" s="11">
        <v>66.3</v>
      </c>
      <c r="D171" s="11">
        <v>7.83</v>
      </c>
      <c r="E171" s="11">
        <v>7.83</v>
      </c>
      <c r="F171" s="12">
        <f t="shared" si="2"/>
        <v>1</v>
      </c>
    </row>
    <row r="172" ht="25.6" customHeight="1" spans="1:6">
      <c r="A172" s="22" t="s">
        <v>357</v>
      </c>
      <c r="B172" s="22" t="s">
        <v>358</v>
      </c>
      <c r="C172" s="11">
        <v>1512.84364</v>
      </c>
      <c r="D172" s="11">
        <v>1822.3</v>
      </c>
      <c r="E172" s="11">
        <v>1822.3</v>
      </c>
      <c r="F172" s="12">
        <f t="shared" si="2"/>
        <v>1</v>
      </c>
    </row>
    <row r="173" ht="25.6" customHeight="1" spans="1:6">
      <c r="A173" s="22" t="s">
        <v>359</v>
      </c>
      <c r="B173" s="22" t="s">
        <v>360</v>
      </c>
      <c r="C173" s="11">
        <v>2075.954163</v>
      </c>
      <c r="D173" s="11">
        <v>2068.91</v>
      </c>
      <c r="E173" s="11">
        <v>2068.91</v>
      </c>
      <c r="F173" s="12">
        <f t="shared" si="2"/>
        <v>1</v>
      </c>
    </row>
    <row r="174" ht="25.6" customHeight="1" spans="1:6">
      <c r="A174" s="22" t="s">
        <v>361</v>
      </c>
      <c r="B174" s="22" t="s">
        <v>362</v>
      </c>
      <c r="C174" s="11">
        <v>9</v>
      </c>
      <c r="D174" s="11">
        <v>0</v>
      </c>
      <c r="E174" s="11">
        <v>0</v>
      </c>
      <c r="F174" s="12"/>
    </row>
    <row r="175" ht="25.6" customHeight="1" spans="1:6">
      <c r="A175" s="29">
        <v>2130299</v>
      </c>
      <c r="B175" s="22" t="s">
        <v>363</v>
      </c>
      <c r="C175" s="11">
        <v>0</v>
      </c>
      <c r="D175" s="11">
        <v>0</v>
      </c>
      <c r="E175" s="11">
        <v>0</v>
      </c>
      <c r="F175" s="12"/>
    </row>
    <row r="176" ht="25.6" customHeight="1" spans="1:6">
      <c r="A176" s="25" t="s">
        <v>364</v>
      </c>
      <c r="B176" s="25" t="s">
        <v>365</v>
      </c>
      <c r="C176" s="11">
        <v>5100.0857</v>
      </c>
      <c r="D176" s="11">
        <v>4891.93</v>
      </c>
      <c r="E176" s="11">
        <v>4891.93</v>
      </c>
      <c r="F176" s="12">
        <f t="shared" si="2"/>
        <v>1</v>
      </c>
    </row>
    <row r="177" ht="25.6" customHeight="1" spans="1:6">
      <c r="A177" s="22" t="s">
        <v>366</v>
      </c>
      <c r="B177" s="22" t="s">
        <v>367</v>
      </c>
      <c r="C177" s="11">
        <v>232.5935</v>
      </c>
      <c r="D177" s="11">
        <v>199.13</v>
      </c>
      <c r="E177" s="11">
        <v>199.13</v>
      </c>
      <c r="F177" s="12">
        <f t="shared" si="2"/>
        <v>1</v>
      </c>
    </row>
    <row r="178" ht="25.6" customHeight="1" spans="1:6">
      <c r="A178" s="22" t="s">
        <v>368</v>
      </c>
      <c r="B178" s="22" t="s">
        <v>369</v>
      </c>
      <c r="C178" s="11">
        <v>2.5</v>
      </c>
      <c r="D178" s="11">
        <v>1.44</v>
      </c>
      <c r="E178" s="11">
        <v>1.44</v>
      </c>
      <c r="F178" s="12">
        <f t="shared" si="2"/>
        <v>1</v>
      </c>
    </row>
    <row r="179" ht="25.6" customHeight="1" spans="1:6">
      <c r="A179" s="22" t="s">
        <v>370</v>
      </c>
      <c r="B179" s="22" t="s">
        <v>371</v>
      </c>
      <c r="C179" s="11">
        <v>242.89</v>
      </c>
      <c r="D179" s="11">
        <v>471.61</v>
      </c>
      <c r="E179" s="11">
        <v>471.61</v>
      </c>
      <c r="F179" s="12">
        <f t="shared" si="2"/>
        <v>1</v>
      </c>
    </row>
    <row r="180" ht="25.6" customHeight="1" spans="1:6">
      <c r="A180" s="22" t="s">
        <v>372</v>
      </c>
      <c r="B180" s="22" t="s">
        <v>373</v>
      </c>
      <c r="C180" s="11">
        <v>4622.1022</v>
      </c>
      <c r="D180" s="11">
        <v>6790.43</v>
      </c>
      <c r="E180" s="11">
        <v>4219.75</v>
      </c>
      <c r="F180" s="12">
        <f t="shared" si="2"/>
        <v>0.621426036348214</v>
      </c>
    </row>
    <row r="181" ht="25.6" customHeight="1" spans="1:6">
      <c r="A181" s="25" t="s">
        <v>374</v>
      </c>
      <c r="B181" s="25" t="s">
        <v>375</v>
      </c>
      <c r="C181" s="11">
        <v>709.96</v>
      </c>
      <c r="D181" s="11">
        <v>2521.38</v>
      </c>
      <c r="E181" s="11">
        <v>2521.38</v>
      </c>
      <c r="F181" s="12">
        <f t="shared" si="2"/>
        <v>1</v>
      </c>
    </row>
    <row r="182" ht="25.6" customHeight="1" spans="1:6">
      <c r="A182" s="22" t="s">
        <v>376</v>
      </c>
      <c r="B182" s="22" t="s">
        <v>377</v>
      </c>
      <c r="C182" s="11">
        <v>199.96</v>
      </c>
      <c r="D182" s="11">
        <v>746.36</v>
      </c>
      <c r="E182" s="11">
        <v>746.36</v>
      </c>
      <c r="F182" s="12">
        <f t="shared" si="2"/>
        <v>1</v>
      </c>
    </row>
    <row r="183" ht="25.6" customHeight="1" spans="1:6">
      <c r="A183" s="22" t="s">
        <v>378</v>
      </c>
      <c r="B183" s="22" t="s">
        <v>379</v>
      </c>
      <c r="C183" s="11">
        <v>510</v>
      </c>
      <c r="D183" s="11">
        <v>510</v>
      </c>
      <c r="E183" s="11">
        <v>510</v>
      </c>
      <c r="F183" s="12">
        <f t="shared" si="2"/>
        <v>1</v>
      </c>
    </row>
    <row r="184" ht="25.6" customHeight="1" spans="1:6">
      <c r="A184" s="29">
        <v>2130706</v>
      </c>
      <c r="B184" s="22" t="s">
        <v>380</v>
      </c>
      <c r="C184" s="11">
        <v>0</v>
      </c>
      <c r="D184" s="11">
        <v>1265.02</v>
      </c>
      <c r="E184" s="11">
        <v>1265.02</v>
      </c>
      <c r="F184" s="12">
        <f t="shared" si="2"/>
        <v>1</v>
      </c>
    </row>
    <row r="185" ht="25.6" customHeight="1" spans="1:6">
      <c r="A185" s="29">
        <v>2130799</v>
      </c>
      <c r="B185" s="22" t="s">
        <v>381</v>
      </c>
      <c r="C185" s="11">
        <v>0</v>
      </c>
      <c r="D185" s="27">
        <v>0</v>
      </c>
      <c r="E185" s="27">
        <v>0</v>
      </c>
      <c r="F185" s="12"/>
    </row>
    <row r="186" ht="25.6" customHeight="1" spans="1:6">
      <c r="A186" s="25" t="s">
        <v>382</v>
      </c>
      <c r="B186" s="25" t="s">
        <v>383</v>
      </c>
      <c r="C186" s="11">
        <v>0</v>
      </c>
      <c r="D186" s="27">
        <v>0</v>
      </c>
      <c r="E186" s="27">
        <v>0</v>
      </c>
      <c r="F186" s="12"/>
    </row>
    <row r="187" ht="25.6" customHeight="1" spans="1:6">
      <c r="A187" s="22" t="s">
        <v>384</v>
      </c>
      <c r="B187" s="22" t="s">
        <v>383</v>
      </c>
      <c r="C187" s="11">
        <v>0</v>
      </c>
      <c r="D187" s="27">
        <v>0</v>
      </c>
      <c r="E187" s="27">
        <v>0</v>
      </c>
      <c r="F187" s="12"/>
    </row>
    <row r="188" ht="25.6" customHeight="1" spans="1:6">
      <c r="A188" s="25" t="s">
        <v>385</v>
      </c>
      <c r="B188" s="25" t="s">
        <v>386</v>
      </c>
      <c r="C188" s="11">
        <v>0</v>
      </c>
      <c r="D188" s="27">
        <v>217.86</v>
      </c>
      <c r="E188" s="27">
        <v>217.86</v>
      </c>
      <c r="F188" s="12">
        <f t="shared" si="2"/>
        <v>1</v>
      </c>
    </row>
    <row r="189" ht="25.6" customHeight="1" spans="1:6">
      <c r="A189" s="25" t="s">
        <v>387</v>
      </c>
      <c r="B189" s="22" t="s">
        <v>388</v>
      </c>
      <c r="C189" s="11">
        <v>0</v>
      </c>
      <c r="D189" s="27">
        <v>217.86</v>
      </c>
      <c r="E189" s="27">
        <v>217.86</v>
      </c>
      <c r="F189" s="12">
        <f t="shared" si="2"/>
        <v>1</v>
      </c>
    </row>
    <row r="190" ht="25.6" customHeight="1" spans="1:6">
      <c r="A190" s="22" t="s">
        <v>389</v>
      </c>
      <c r="B190" s="22" t="s">
        <v>390</v>
      </c>
      <c r="C190" s="11">
        <v>0</v>
      </c>
      <c r="D190" s="27">
        <v>217.86</v>
      </c>
      <c r="E190" s="27">
        <v>217.86</v>
      </c>
      <c r="F190" s="12">
        <f t="shared" si="2"/>
        <v>1</v>
      </c>
    </row>
    <row r="191" ht="25.6" customHeight="1" spans="1:6">
      <c r="A191" s="25" t="s">
        <v>391</v>
      </c>
      <c r="B191" s="25" t="s">
        <v>392</v>
      </c>
      <c r="C191" s="11">
        <v>1500</v>
      </c>
      <c r="D191" s="27">
        <v>1100.4</v>
      </c>
      <c r="E191" s="27">
        <v>1100.4</v>
      </c>
      <c r="F191" s="12">
        <f t="shared" si="2"/>
        <v>1</v>
      </c>
    </row>
    <row r="192" ht="25.6" customHeight="1" spans="1:6">
      <c r="A192" s="25" t="s">
        <v>393</v>
      </c>
      <c r="B192" s="25" t="s">
        <v>394</v>
      </c>
      <c r="C192" s="11">
        <v>1500</v>
      </c>
      <c r="D192" s="27">
        <v>1100.4</v>
      </c>
      <c r="E192" s="27">
        <v>1100.4</v>
      </c>
      <c r="F192" s="12">
        <f t="shared" si="2"/>
        <v>1</v>
      </c>
    </row>
    <row r="193" ht="25.6" customHeight="1" spans="1:6">
      <c r="A193" s="22" t="s">
        <v>395</v>
      </c>
      <c r="B193" s="22" t="s">
        <v>396</v>
      </c>
      <c r="C193" s="11">
        <v>1500</v>
      </c>
      <c r="D193" s="27">
        <v>1100.4</v>
      </c>
      <c r="E193" s="27">
        <v>1100.4</v>
      </c>
      <c r="F193" s="12">
        <f t="shared" si="2"/>
        <v>1</v>
      </c>
    </row>
    <row r="194" ht="25.6" customHeight="1" spans="1:6">
      <c r="A194" s="25" t="s">
        <v>397</v>
      </c>
      <c r="B194" s="25" t="s">
        <v>398</v>
      </c>
      <c r="C194" s="11">
        <v>6300</v>
      </c>
      <c r="D194" s="27">
        <v>3805.9</v>
      </c>
      <c r="E194" s="27">
        <v>3805.9</v>
      </c>
      <c r="F194" s="12">
        <f t="shared" si="2"/>
        <v>1</v>
      </c>
    </row>
    <row r="195" ht="25.6" customHeight="1" spans="1:6">
      <c r="A195" s="25" t="s">
        <v>399</v>
      </c>
      <c r="B195" s="25" t="s">
        <v>400</v>
      </c>
      <c r="C195" s="11">
        <v>6300</v>
      </c>
      <c r="D195" s="27">
        <v>3805.9</v>
      </c>
      <c r="E195" s="27">
        <v>3805.9</v>
      </c>
      <c r="F195" s="12">
        <f t="shared" si="2"/>
        <v>1</v>
      </c>
    </row>
    <row r="196" ht="25.6" customHeight="1" spans="1:6">
      <c r="A196" s="22" t="s">
        <v>401</v>
      </c>
      <c r="B196" s="22" t="s">
        <v>402</v>
      </c>
      <c r="C196" s="11">
        <v>6300</v>
      </c>
      <c r="D196" s="27">
        <v>3801.9</v>
      </c>
      <c r="E196" s="27">
        <v>3801.9</v>
      </c>
      <c r="F196" s="12">
        <f t="shared" si="2"/>
        <v>1</v>
      </c>
    </row>
    <row r="197" ht="25.6" customHeight="1" spans="1:6">
      <c r="A197" s="29">
        <v>2169999</v>
      </c>
      <c r="B197" s="22"/>
      <c r="C197" s="11"/>
      <c r="D197" s="27">
        <v>4</v>
      </c>
      <c r="E197" s="27">
        <v>4</v>
      </c>
      <c r="F197" s="12">
        <f t="shared" si="2"/>
        <v>1</v>
      </c>
    </row>
    <row r="198" ht="25.6" customHeight="1" spans="1:6">
      <c r="A198" s="25" t="s">
        <v>403</v>
      </c>
      <c r="B198" s="25" t="s">
        <v>404</v>
      </c>
      <c r="C198" s="11">
        <v>838.83748</v>
      </c>
      <c r="D198" s="11">
        <v>652.2</v>
      </c>
      <c r="E198" s="11">
        <v>652.2</v>
      </c>
      <c r="F198" s="12">
        <f t="shared" si="2"/>
        <v>1</v>
      </c>
    </row>
    <row r="199" ht="25.6" customHeight="1" spans="1:6">
      <c r="A199" s="25" t="s">
        <v>405</v>
      </c>
      <c r="B199" s="25" t="s">
        <v>406</v>
      </c>
      <c r="C199" s="11">
        <v>838.83748</v>
      </c>
      <c r="D199" s="11">
        <v>652.2</v>
      </c>
      <c r="E199" s="11">
        <v>652.2</v>
      </c>
      <c r="F199" s="12">
        <f t="shared" si="2"/>
        <v>1</v>
      </c>
    </row>
    <row r="200" ht="25.6" customHeight="1" spans="1:6">
      <c r="A200" s="22" t="s">
        <v>407</v>
      </c>
      <c r="B200" s="22" t="s">
        <v>408</v>
      </c>
      <c r="C200" s="11">
        <v>449.53748</v>
      </c>
      <c r="D200" s="11">
        <v>380.01</v>
      </c>
      <c r="E200" s="11">
        <v>380.01</v>
      </c>
      <c r="F200" s="12">
        <f t="shared" si="2"/>
        <v>1</v>
      </c>
    </row>
    <row r="201" ht="25.6" customHeight="1" spans="1:6">
      <c r="A201" s="22" t="s">
        <v>409</v>
      </c>
      <c r="B201" s="22" t="s">
        <v>410</v>
      </c>
      <c r="C201" s="11">
        <v>389.3</v>
      </c>
      <c r="D201" s="11">
        <v>272.19</v>
      </c>
      <c r="E201" s="11">
        <v>272.19</v>
      </c>
      <c r="F201" s="12">
        <f t="shared" si="2"/>
        <v>1</v>
      </c>
    </row>
    <row r="202" ht="25.6" customHeight="1" spans="1:6">
      <c r="A202" s="25" t="s">
        <v>411</v>
      </c>
      <c r="B202" s="25" t="s">
        <v>412</v>
      </c>
      <c r="C202" s="11">
        <v>0.026163</v>
      </c>
      <c r="D202" s="11">
        <v>137.86</v>
      </c>
      <c r="E202" s="11"/>
      <c r="F202" s="12"/>
    </row>
    <row r="203" ht="25.6" customHeight="1" spans="1:6">
      <c r="A203" s="25" t="s">
        <v>413</v>
      </c>
      <c r="B203" s="25" t="s">
        <v>414</v>
      </c>
      <c r="C203" s="11">
        <v>0.026163</v>
      </c>
      <c r="D203" s="11">
        <v>137.86</v>
      </c>
      <c r="E203" s="11"/>
      <c r="F203" s="12"/>
    </row>
    <row r="204" ht="25.6" customHeight="1" spans="1:6">
      <c r="A204" s="22" t="s">
        <v>415</v>
      </c>
      <c r="B204" s="22" t="s">
        <v>416</v>
      </c>
      <c r="C204" s="11">
        <v>0.026163</v>
      </c>
      <c r="D204" s="11">
        <v>137.86</v>
      </c>
      <c r="E204" s="11"/>
      <c r="F204" s="12"/>
    </row>
    <row r="205" ht="25.6" customHeight="1" spans="1:6">
      <c r="A205" s="25" t="s">
        <v>417</v>
      </c>
      <c r="B205" s="25" t="s">
        <v>418</v>
      </c>
      <c r="C205" s="11">
        <v>0</v>
      </c>
      <c r="D205" s="11"/>
      <c r="E205" s="11"/>
      <c r="F205" s="12"/>
    </row>
    <row r="206" ht="25.6" customHeight="1" spans="1:6">
      <c r="A206" s="25" t="s">
        <v>419</v>
      </c>
      <c r="B206" s="25" t="s">
        <v>418</v>
      </c>
      <c r="C206" s="11">
        <v>0</v>
      </c>
      <c r="D206" s="11"/>
      <c r="E206" s="11"/>
      <c r="F206" s="12"/>
    </row>
    <row r="207" ht="25.6" customHeight="1" spans="1:6">
      <c r="A207" s="22" t="s">
        <v>420</v>
      </c>
      <c r="B207" s="22" t="s">
        <v>418</v>
      </c>
      <c r="C207" s="11">
        <v>0</v>
      </c>
      <c r="D207" s="11"/>
      <c r="E207" s="11"/>
      <c r="F207" s="12"/>
    </row>
    <row r="208" ht="25.6" customHeight="1" spans="1:6">
      <c r="A208" s="16"/>
      <c r="B208" s="16"/>
      <c r="C208" s="11"/>
      <c r="D208" s="11"/>
      <c r="E208" s="11"/>
      <c r="F208" s="12"/>
    </row>
    <row r="209" ht="25.6" customHeight="1" spans="1:6">
      <c r="A209" s="16"/>
      <c r="B209" s="16"/>
      <c r="C209" s="11"/>
      <c r="D209" s="11"/>
      <c r="E209" s="11"/>
      <c r="F209" s="12"/>
    </row>
    <row r="210" ht="25.6" customHeight="1" spans="1:6">
      <c r="A210" s="8"/>
      <c r="B210" s="19" t="s">
        <v>421</v>
      </c>
      <c r="C210" s="20">
        <v>47665.59</v>
      </c>
      <c r="D210" s="20">
        <v>49678.29</v>
      </c>
      <c r="E210" s="20">
        <v>45378.99</v>
      </c>
      <c r="F210" s="12">
        <f>E210/D210*100%</f>
        <v>0.913457166098108</v>
      </c>
    </row>
    <row r="211" ht="25.6" customHeight="1" spans="1:6">
      <c r="A211" s="8"/>
      <c r="B211" s="19" t="s">
        <v>422</v>
      </c>
      <c r="C211" s="20"/>
      <c r="D211" s="20"/>
      <c r="E211" s="20"/>
      <c r="F211" s="12"/>
    </row>
    <row r="212" ht="25.6" customHeight="1" spans="1:6">
      <c r="A212" s="8"/>
      <c r="B212" s="19" t="s">
        <v>423</v>
      </c>
      <c r="C212" s="20"/>
      <c r="D212" s="20"/>
      <c r="E212" s="20"/>
      <c r="F212" s="12"/>
    </row>
    <row r="213" ht="25.6" customHeight="1" spans="1:6">
      <c r="A213" s="8"/>
      <c r="B213" s="19" t="s">
        <v>424</v>
      </c>
      <c r="C213" s="20"/>
      <c r="D213" s="20"/>
      <c r="E213" s="20">
        <v>4299.3</v>
      </c>
      <c r="F213" s="12"/>
    </row>
    <row r="214" ht="25.6" customHeight="1" spans="1:6">
      <c r="A214" s="8"/>
      <c r="B214" s="19" t="s">
        <v>425</v>
      </c>
      <c r="C214" s="20"/>
      <c r="D214" s="20">
        <v>6320.14</v>
      </c>
      <c r="E214" s="20">
        <v>6320.14</v>
      </c>
      <c r="F214" s="12">
        <f>E214/D214*100%</f>
        <v>1</v>
      </c>
    </row>
    <row r="215" ht="25.6" customHeight="1" spans="1:6">
      <c r="A215" s="8"/>
      <c r="B215" s="19" t="s">
        <v>39</v>
      </c>
      <c r="C215" s="20">
        <v>47665.59</v>
      </c>
      <c r="D215" s="20">
        <f>D210+D213+D214</f>
        <v>55998.43</v>
      </c>
      <c r="E215" s="20">
        <f>E210+E213+E214</f>
        <v>55998.43</v>
      </c>
      <c r="F215" s="12">
        <f>E215/D215*100%</f>
        <v>1</v>
      </c>
    </row>
  </sheetData>
  <mergeCells count="1">
    <mergeCell ref="A1:F1"/>
  </mergeCells>
  <pageMargins left="0.314000010490417" right="0.314000010490417" top="0.236000001430511" bottom="0.236000001430511"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workbookViewId="0">
      <pane ySplit="3" topLeftCell="A16" activePane="bottomLeft" state="frozen"/>
      <selection/>
      <selection pane="bottomLeft" activeCell="A17" sqref="A17"/>
    </sheetView>
  </sheetViews>
  <sheetFormatPr defaultColWidth="10" defaultRowHeight="13.5" outlineLevelCol="5"/>
  <cols>
    <col min="1" max="1" width="23.5916666666667" customWidth="1"/>
    <col min="2" max="4" width="18.4666666666667" customWidth="1"/>
    <col min="5" max="5" width="17.4416666666667" customWidth="1"/>
    <col min="6" max="6" width="78.4416666666667" customWidth="1"/>
    <col min="7" max="8" width="9.76666666666667" customWidth="1"/>
  </cols>
  <sheetData>
    <row r="1" ht="39.85" customHeight="1" spans="1:5">
      <c r="A1" s="4" t="s">
        <v>4</v>
      </c>
      <c r="B1" s="4"/>
      <c r="C1" s="4"/>
      <c r="D1" s="4"/>
      <c r="E1" s="4"/>
    </row>
    <row r="2" ht="22.75" customHeight="1" spans="1:5">
      <c r="A2" s="6"/>
      <c r="B2" s="6"/>
      <c r="C2" s="6"/>
      <c r="E2" s="7" t="s">
        <v>41</v>
      </c>
    </row>
    <row r="3" ht="34.15" customHeight="1" spans="1:6">
      <c r="A3" s="8" t="s">
        <v>43</v>
      </c>
      <c r="B3" s="8" t="s">
        <v>30</v>
      </c>
      <c r="C3" s="8" t="s">
        <v>31</v>
      </c>
      <c r="D3" s="8" t="s">
        <v>32</v>
      </c>
      <c r="E3" s="8" t="s">
        <v>33</v>
      </c>
      <c r="F3" s="8" t="s">
        <v>426</v>
      </c>
    </row>
    <row r="4" ht="25.6" customHeight="1" spans="1:6">
      <c r="A4" s="19" t="s">
        <v>427</v>
      </c>
      <c r="B4" s="11">
        <v>2763.34</v>
      </c>
      <c r="C4" s="11">
        <v>2356.278277</v>
      </c>
      <c r="D4" s="11">
        <v>2356.278277</v>
      </c>
      <c r="E4" s="12">
        <v>1</v>
      </c>
      <c r="F4" s="22" t="s">
        <v>428</v>
      </c>
    </row>
    <row r="5" ht="25.6" customHeight="1" spans="1:6">
      <c r="A5" s="16" t="s">
        <v>429</v>
      </c>
      <c r="B5" s="11">
        <v>1956.82</v>
      </c>
      <c r="C5" s="11">
        <v>1652.26887</v>
      </c>
      <c r="D5" s="11">
        <v>1652.26887</v>
      </c>
      <c r="E5" s="12">
        <v>1</v>
      </c>
      <c r="F5" s="22" t="s">
        <v>430</v>
      </c>
    </row>
    <row r="6" ht="25.6" customHeight="1" spans="1:6">
      <c r="A6" s="16" t="s">
        <v>431</v>
      </c>
      <c r="B6" s="11">
        <v>332.36</v>
      </c>
      <c r="C6" s="11">
        <v>327.534907</v>
      </c>
      <c r="D6" s="11">
        <v>327.534907</v>
      </c>
      <c r="E6" s="12">
        <v>1</v>
      </c>
      <c r="F6" s="22" t="s">
        <v>432</v>
      </c>
    </row>
    <row r="7" ht="25.6" customHeight="1" spans="1:6">
      <c r="A7" s="16" t="s">
        <v>433</v>
      </c>
      <c r="B7" s="11">
        <v>290.4</v>
      </c>
      <c r="C7" s="11">
        <v>231.944</v>
      </c>
      <c r="D7" s="11">
        <v>231.944</v>
      </c>
      <c r="E7" s="12">
        <v>1</v>
      </c>
      <c r="F7" s="22" t="s">
        <v>434</v>
      </c>
    </row>
    <row r="8" ht="25.6" customHeight="1" spans="1:6">
      <c r="A8" s="16" t="s">
        <v>435</v>
      </c>
      <c r="B8" s="11">
        <v>183.76</v>
      </c>
      <c r="C8" s="11">
        <v>144.5305</v>
      </c>
      <c r="D8" s="11">
        <v>144.5305</v>
      </c>
      <c r="E8" s="12">
        <v>1</v>
      </c>
      <c r="F8" s="22" t="s">
        <v>436</v>
      </c>
    </row>
    <row r="9" ht="25.6" customHeight="1" spans="1:6">
      <c r="A9" s="19" t="s">
        <v>437</v>
      </c>
      <c r="B9" s="11">
        <v>274.35</v>
      </c>
      <c r="C9" s="11">
        <v>201.83207</v>
      </c>
      <c r="D9" s="11">
        <v>201.83207</v>
      </c>
      <c r="E9" s="12">
        <v>1</v>
      </c>
      <c r="F9" s="22" t="s">
        <v>438</v>
      </c>
    </row>
    <row r="10" ht="25.6" customHeight="1" spans="1:6">
      <c r="A10" s="16" t="s">
        <v>439</v>
      </c>
      <c r="B10" s="11">
        <v>227.77</v>
      </c>
      <c r="C10" s="11">
        <v>177.918804</v>
      </c>
      <c r="D10" s="11">
        <v>177.918804</v>
      </c>
      <c r="E10" s="12">
        <v>1</v>
      </c>
      <c r="F10" s="22" t="s">
        <v>440</v>
      </c>
    </row>
    <row r="11" ht="25.6" customHeight="1" spans="1:6">
      <c r="A11" s="16" t="s">
        <v>441</v>
      </c>
      <c r="B11" s="11">
        <v>0</v>
      </c>
      <c r="C11" s="11">
        <v>0</v>
      </c>
      <c r="D11" s="11">
        <v>0</v>
      </c>
      <c r="E11" s="12">
        <v>0</v>
      </c>
      <c r="F11" s="22" t="s">
        <v>442</v>
      </c>
    </row>
    <row r="12" ht="25.6" customHeight="1" spans="1:6">
      <c r="A12" s="16" t="s">
        <v>443</v>
      </c>
      <c r="B12" s="11">
        <v>0</v>
      </c>
      <c r="C12" s="11">
        <v>0</v>
      </c>
      <c r="D12" s="11">
        <v>0</v>
      </c>
      <c r="E12" s="12">
        <v>0</v>
      </c>
      <c r="F12" s="22" t="s">
        <v>444</v>
      </c>
    </row>
    <row r="13" ht="25.6" customHeight="1" spans="1:6">
      <c r="A13" s="16" t="s">
        <v>445</v>
      </c>
      <c r="B13" s="11">
        <v>0</v>
      </c>
      <c r="C13" s="11">
        <v>0</v>
      </c>
      <c r="D13" s="11">
        <v>0</v>
      </c>
      <c r="E13" s="12">
        <v>0</v>
      </c>
      <c r="F13" s="22" t="s">
        <v>446</v>
      </c>
    </row>
    <row r="14" ht="25.6" customHeight="1" spans="1:6">
      <c r="A14" s="16" t="s">
        <v>447</v>
      </c>
      <c r="B14" s="11">
        <v>0</v>
      </c>
      <c r="C14" s="11">
        <v>0</v>
      </c>
      <c r="D14" s="11">
        <v>0</v>
      </c>
      <c r="E14" s="12">
        <v>0</v>
      </c>
      <c r="F14" s="22" t="s">
        <v>448</v>
      </c>
    </row>
    <row r="15" ht="25.6" customHeight="1" spans="1:6">
      <c r="A15" s="16" t="s">
        <v>449</v>
      </c>
      <c r="B15" s="11">
        <v>15.2</v>
      </c>
      <c r="C15" s="11">
        <v>7.299</v>
      </c>
      <c r="D15" s="11">
        <v>7.299</v>
      </c>
      <c r="E15" s="12">
        <v>1</v>
      </c>
      <c r="F15" s="22" t="s">
        <v>450</v>
      </c>
    </row>
    <row r="16" ht="25.6" customHeight="1" spans="1:6">
      <c r="A16" s="16" t="s">
        <v>451</v>
      </c>
      <c r="B16" s="11">
        <v>4.5</v>
      </c>
      <c r="C16" s="11">
        <v>0</v>
      </c>
      <c r="D16" s="11">
        <v>0</v>
      </c>
      <c r="E16" s="12">
        <v>0</v>
      </c>
      <c r="F16" s="22" t="s">
        <v>452</v>
      </c>
    </row>
    <row r="17" ht="25.6" customHeight="1" spans="1:6">
      <c r="A17" s="16" t="s">
        <v>453</v>
      </c>
      <c r="B17" s="11">
        <v>6.8</v>
      </c>
      <c r="C17" s="11">
        <v>3.700816</v>
      </c>
      <c r="D17" s="11">
        <v>3.700816</v>
      </c>
      <c r="E17" s="12">
        <v>1</v>
      </c>
      <c r="F17" s="22" t="s">
        <v>454</v>
      </c>
    </row>
    <row r="18" ht="25.6" customHeight="1" spans="1:6">
      <c r="A18" s="16" t="s">
        <v>455</v>
      </c>
      <c r="B18" s="11">
        <v>18</v>
      </c>
      <c r="C18" s="11">
        <v>12.91345</v>
      </c>
      <c r="D18" s="11">
        <v>12.91345</v>
      </c>
      <c r="E18" s="12">
        <v>1</v>
      </c>
      <c r="F18" s="22" t="s">
        <v>456</v>
      </c>
    </row>
    <row r="19" ht="25.6" customHeight="1" spans="1:6">
      <c r="A19" s="16" t="s">
        <v>457</v>
      </c>
      <c r="B19" s="11">
        <v>2.08</v>
      </c>
      <c r="C19" s="11">
        <v>0</v>
      </c>
      <c r="D19" s="11">
        <v>0</v>
      </c>
      <c r="E19" s="12">
        <v>0</v>
      </c>
      <c r="F19" s="22" t="s">
        <v>458</v>
      </c>
    </row>
    <row r="20" ht="25.6" customHeight="1" spans="1:6">
      <c r="A20" s="19" t="s">
        <v>459</v>
      </c>
      <c r="B20" s="11">
        <v>20.7</v>
      </c>
      <c r="C20" s="11">
        <v>16.8637</v>
      </c>
      <c r="D20" s="11">
        <v>16.8637</v>
      </c>
      <c r="E20" s="12">
        <v>1</v>
      </c>
      <c r="F20" s="22" t="s">
        <v>460</v>
      </c>
    </row>
    <row r="21" ht="25.6" customHeight="1" spans="1:6">
      <c r="A21" s="16" t="s">
        <v>461</v>
      </c>
      <c r="B21" s="11">
        <v>20.7</v>
      </c>
      <c r="C21" s="11">
        <v>16.8637</v>
      </c>
      <c r="D21" s="11">
        <v>16.8637</v>
      </c>
      <c r="E21" s="12">
        <v>1</v>
      </c>
      <c r="F21" s="22" t="s">
        <v>462</v>
      </c>
    </row>
    <row r="22" ht="25.6" customHeight="1" spans="1:6">
      <c r="A22" s="16" t="s">
        <v>463</v>
      </c>
      <c r="B22" s="11">
        <v>0</v>
      </c>
      <c r="C22" s="11">
        <v>0</v>
      </c>
      <c r="D22" s="11">
        <v>0</v>
      </c>
      <c r="E22" s="12">
        <v>0</v>
      </c>
      <c r="F22" s="22" t="s">
        <v>464</v>
      </c>
    </row>
    <row r="23" ht="25.6" customHeight="1" spans="1:6">
      <c r="A23" s="19" t="s">
        <v>465</v>
      </c>
      <c r="B23" s="11">
        <v>3484.8752</v>
      </c>
      <c r="C23" s="11">
        <v>3467.315888</v>
      </c>
      <c r="D23" s="11">
        <v>3467.315888</v>
      </c>
      <c r="E23" s="12">
        <v>1</v>
      </c>
      <c r="F23" s="22" t="s">
        <v>466</v>
      </c>
    </row>
    <row r="24" ht="25.6" customHeight="1" spans="1:6">
      <c r="A24" s="16" t="s">
        <v>467</v>
      </c>
      <c r="B24" s="11">
        <v>3250.5674</v>
      </c>
      <c r="C24" s="11">
        <v>3339.344829</v>
      </c>
      <c r="D24" s="11">
        <v>3339.344829</v>
      </c>
      <c r="E24" s="12">
        <v>1</v>
      </c>
      <c r="F24" s="22" t="s">
        <v>468</v>
      </c>
    </row>
    <row r="25" ht="25.6" customHeight="1" spans="1:6">
      <c r="A25" s="16" t="s">
        <v>469</v>
      </c>
      <c r="B25" s="11">
        <v>234.3078</v>
      </c>
      <c r="C25" s="11">
        <v>127.971059</v>
      </c>
      <c r="D25" s="11">
        <v>127.971059</v>
      </c>
      <c r="E25" s="12">
        <v>1</v>
      </c>
      <c r="F25" s="22" t="s">
        <v>470</v>
      </c>
    </row>
    <row r="26" ht="25.6" customHeight="1" spans="1:6">
      <c r="A26" s="19" t="s">
        <v>471</v>
      </c>
      <c r="B26" s="11">
        <v>1.9</v>
      </c>
      <c r="C26" s="11">
        <v>1</v>
      </c>
      <c r="D26" s="11">
        <v>1</v>
      </c>
      <c r="E26" s="12">
        <v>1</v>
      </c>
      <c r="F26" s="22" t="s">
        <v>472</v>
      </c>
    </row>
    <row r="27" ht="25.6" customHeight="1" spans="1:6">
      <c r="A27" s="16" t="s">
        <v>473</v>
      </c>
      <c r="B27" s="11">
        <v>1.9</v>
      </c>
      <c r="C27" s="11">
        <v>1</v>
      </c>
      <c r="D27" s="11">
        <v>1</v>
      </c>
      <c r="E27" s="12">
        <v>1</v>
      </c>
      <c r="F27" s="22" t="s">
        <v>474</v>
      </c>
    </row>
    <row r="28" ht="25.6" customHeight="1" spans="1:6">
      <c r="A28" s="19" t="s">
        <v>475</v>
      </c>
      <c r="B28" s="11">
        <v>351.95</v>
      </c>
      <c r="C28" s="11">
        <v>328.438</v>
      </c>
      <c r="D28" s="11">
        <v>328.438</v>
      </c>
      <c r="E28" s="12">
        <v>1</v>
      </c>
      <c r="F28" s="22" t="s">
        <v>476</v>
      </c>
    </row>
    <row r="29" ht="25.6" customHeight="1" spans="1:6">
      <c r="A29" s="16" t="s">
        <v>477</v>
      </c>
      <c r="B29" s="11">
        <v>351.95</v>
      </c>
      <c r="C29" s="11">
        <v>328.438</v>
      </c>
      <c r="D29" s="11">
        <v>328.438</v>
      </c>
      <c r="E29" s="12">
        <v>1</v>
      </c>
      <c r="F29" s="22" t="s">
        <v>478</v>
      </c>
    </row>
    <row r="30" ht="25.6" customHeight="1" spans="1:6">
      <c r="A30" s="16" t="s">
        <v>479</v>
      </c>
      <c r="B30" s="11">
        <v>6897.1152</v>
      </c>
      <c r="C30" s="11">
        <v>6371.727935</v>
      </c>
      <c r="D30" s="11">
        <v>6371.727935</v>
      </c>
      <c r="E30" s="12">
        <v>1</v>
      </c>
      <c r="F30" s="16"/>
    </row>
    <row r="31" ht="37.65" customHeight="1" spans="1:6">
      <c r="A31" s="15" t="s">
        <v>480</v>
      </c>
      <c r="B31" s="15"/>
      <c r="C31" s="15"/>
      <c r="D31" s="15"/>
      <c r="E31" s="15"/>
      <c r="F31" s="15"/>
    </row>
  </sheetData>
  <mergeCells count="2">
    <mergeCell ref="A1:E1"/>
    <mergeCell ref="A31:F31"/>
  </mergeCells>
  <pageMargins left="0.314000010490417" right="0.314000010490417" top="0.236000001430511" bottom="0.236000001430511"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D22" sqref="D22"/>
    </sheetView>
  </sheetViews>
  <sheetFormatPr defaultColWidth="10" defaultRowHeight="13.5" outlineLevelCol="4"/>
  <cols>
    <col min="1" max="1" width="31.8" customWidth="1"/>
    <col min="2" max="3" width="20" customWidth="1"/>
    <col min="4" max="4" width="20.5166666666667" customWidth="1"/>
    <col min="5" max="5" width="20" customWidth="1"/>
    <col min="6" max="6" width="9.76666666666667" customWidth="1"/>
  </cols>
  <sheetData>
    <row r="1" ht="39.85" customHeight="1" spans="1:5">
      <c r="A1" s="4" t="s">
        <v>5</v>
      </c>
      <c r="B1" s="4"/>
      <c r="C1" s="4"/>
      <c r="D1" s="4"/>
      <c r="E1" s="4"/>
    </row>
    <row r="2" ht="22.75" customHeight="1" spans="1:5">
      <c r="A2" s="6"/>
      <c r="C2" s="6"/>
      <c r="D2" s="6"/>
      <c r="E2" s="7" t="s">
        <v>41</v>
      </c>
    </row>
    <row r="3" ht="34.15" customHeight="1" spans="1:5">
      <c r="A3" s="8" t="s">
        <v>481</v>
      </c>
      <c r="B3" s="8" t="s">
        <v>30</v>
      </c>
      <c r="C3" s="8" t="s">
        <v>31</v>
      </c>
      <c r="D3" s="8" t="s">
        <v>32</v>
      </c>
      <c r="E3" s="8" t="s">
        <v>33</v>
      </c>
    </row>
    <row r="4" ht="25.6" customHeight="1" spans="1:5">
      <c r="A4" s="10" t="s">
        <v>482</v>
      </c>
      <c r="B4" s="10">
        <v>2208.92</v>
      </c>
      <c r="C4" s="10">
        <v>36.02</v>
      </c>
      <c r="D4" s="10">
        <v>36.02</v>
      </c>
      <c r="E4" s="10">
        <v>100</v>
      </c>
    </row>
    <row r="5" ht="25.6" customHeight="1" spans="1:5">
      <c r="A5" s="10" t="s">
        <v>483</v>
      </c>
      <c r="B5" s="10"/>
      <c r="C5" s="10">
        <v>2208.92</v>
      </c>
      <c r="D5" s="10">
        <v>2208.92</v>
      </c>
      <c r="E5" s="10">
        <v>100</v>
      </c>
    </row>
    <row r="6" ht="25.6" customHeight="1" spans="1:5">
      <c r="A6" s="10"/>
      <c r="B6" s="10"/>
      <c r="C6" s="10"/>
      <c r="D6" s="10"/>
      <c r="E6" s="10"/>
    </row>
    <row r="7" ht="25.6" customHeight="1" spans="1:5">
      <c r="A7" s="8"/>
      <c r="B7" s="10"/>
      <c r="C7" s="10"/>
      <c r="D7" s="10"/>
      <c r="E7" s="10"/>
    </row>
    <row r="8" ht="25.6" customHeight="1" spans="1:5">
      <c r="A8" s="8"/>
      <c r="B8" s="10"/>
      <c r="C8" s="10"/>
      <c r="D8" s="10"/>
      <c r="E8" s="10"/>
    </row>
    <row r="9" ht="25.6" customHeight="1" spans="1:5">
      <c r="A9" s="8" t="s">
        <v>484</v>
      </c>
      <c r="B9" s="10">
        <v>2208.92</v>
      </c>
      <c r="C9" s="10">
        <v>2244.94</v>
      </c>
      <c r="D9" s="10">
        <v>2244.94</v>
      </c>
      <c r="E9" s="10">
        <v>100</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pane ySplit="3" topLeftCell="A4" activePane="bottomLeft" state="frozen"/>
      <selection/>
      <selection pane="bottomLeft" activeCell="D10" sqref="D10"/>
    </sheetView>
  </sheetViews>
  <sheetFormatPr defaultColWidth="10" defaultRowHeight="13.5" outlineLevelCol="5"/>
  <cols>
    <col min="1" max="1" width="11.8083333333333" customWidth="1"/>
    <col min="2" max="2" width="40.0083333333333" customWidth="1"/>
    <col min="3" max="4" width="16.4083333333333" customWidth="1"/>
    <col min="5" max="6" width="17.4416666666667" customWidth="1"/>
    <col min="7" max="9" width="9.76666666666667" customWidth="1"/>
  </cols>
  <sheetData>
    <row r="1" ht="39.85" customHeight="1" spans="1:6">
      <c r="A1" s="4" t="s">
        <v>6</v>
      </c>
      <c r="B1" s="4"/>
      <c r="C1" s="4"/>
      <c r="D1" s="4"/>
      <c r="E1" s="4"/>
      <c r="F1" s="4"/>
    </row>
    <row r="2" ht="22.75" customHeight="1" spans="1:6">
      <c r="A2" s="6"/>
      <c r="C2" s="6"/>
      <c r="D2" s="6"/>
      <c r="F2" s="7" t="s">
        <v>41</v>
      </c>
    </row>
    <row r="3" ht="34.15" customHeight="1" spans="1:6">
      <c r="A3" s="8" t="s">
        <v>42</v>
      </c>
      <c r="B3" s="8" t="s">
        <v>43</v>
      </c>
      <c r="C3" s="8" t="s">
        <v>30</v>
      </c>
      <c r="D3" s="8" t="s">
        <v>31</v>
      </c>
      <c r="E3" s="8" t="s">
        <v>32</v>
      </c>
      <c r="F3" s="8" t="s">
        <v>33</v>
      </c>
    </row>
    <row r="4" ht="25.6" customHeight="1" spans="1:6">
      <c r="A4" s="16" t="s">
        <v>308</v>
      </c>
      <c r="B4" s="16" t="s">
        <v>309</v>
      </c>
      <c r="C4" s="11">
        <v>2187.2229</v>
      </c>
      <c r="D4" s="11">
        <v>2187.2229</v>
      </c>
      <c r="E4" s="11">
        <v>1273.9515</v>
      </c>
      <c r="F4" s="12">
        <v>0.582451610213115</v>
      </c>
    </row>
    <row r="5" ht="25.6" customHeight="1" spans="1:6">
      <c r="A5" s="16" t="s">
        <v>485</v>
      </c>
      <c r="B5" s="16" t="s">
        <v>486</v>
      </c>
      <c r="C5" s="11">
        <v>2187.2229</v>
      </c>
      <c r="D5" s="11">
        <v>2187.2229</v>
      </c>
      <c r="E5" s="11">
        <v>1273.9515</v>
      </c>
      <c r="F5" s="12">
        <v>0.582451610213115</v>
      </c>
    </row>
    <row r="6" ht="25.6" customHeight="1" spans="1:6">
      <c r="A6" s="16" t="s">
        <v>487</v>
      </c>
      <c r="B6" s="16" t="s">
        <v>488</v>
      </c>
      <c r="C6" s="11">
        <v>54.726</v>
      </c>
      <c r="D6" s="11">
        <v>54.726</v>
      </c>
      <c r="E6" s="11"/>
      <c r="F6" s="12"/>
    </row>
    <row r="7" ht="25.6" customHeight="1" spans="1:6">
      <c r="A7" s="16" t="s">
        <v>489</v>
      </c>
      <c r="B7" s="16" t="s">
        <v>490</v>
      </c>
      <c r="C7" s="11">
        <v>1467.3714</v>
      </c>
      <c r="D7" s="11">
        <v>1467.3714</v>
      </c>
      <c r="E7" s="11">
        <v>657.969</v>
      </c>
      <c r="F7" s="12">
        <v>0.448399771182674</v>
      </c>
    </row>
    <row r="8" ht="25.6" customHeight="1" spans="1:6">
      <c r="A8" s="16" t="s">
        <v>491</v>
      </c>
      <c r="B8" s="16" t="s">
        <v>492</v>
      </c>
      <c r="C8" s="11">
        <v>150.1083</v>
      </c>
      <c r="D8" s="11">
        <v>150.1083</v>
      </c>
      <c r="E8" s="11">
        <v>150.1083</v>
      </c>
      <c r="F8" s="12">
        <v>1</v>
      </c>
    </row>
    <row r="9" ht="25.6" customHeight="1" spans="1:6">
      <c r="A9" s="16" t="s">
        <v>493</v>
      </c>
      <c r="B9" s="16" t="s">
        <v>494</v>
      </c>
      <c r="C9" s="11">
        <v>515.0172</v>
      </c>
      <c r="D9" s="11">
        <v>515.0172</v>
      </c>
      <c r="E9" s="11">
        <v>465.8742</v>
      </c>
      <c r="F9" s="12">
        <v>0.904579885875656</v>
      </c>
    </row>
    <row r="10" ht="25.6" customHeight="1" spans="1:6">
      <c r="A10" s="16" t="s">
        <v>330</v>
      </c>
      <c r="B10" s="16" t="s">
        <v>331</v>
      </c>
      <c r="C10" s="11"/>
      <c r="D10" s="11">
        <v>7.92</v>
      </c>
      <c r="E10" s="11">
        <v>7.92</v>
      </c>
      <c r="F10" s="12">
        <v>1</v>
      </c>
    </row>
    <row r="11" ht="25.6" customHeight="1" spans="1:6">
      <c r="A11" s="16" t="s">
        <v>495</v>
      </c>
      <c r="B11" s="16" t="s">
        <v>496</v>
      </c>
      <c r="C11" s="11"/>
      <c r="D11" s="11">
        <v>7.92</v>
      </c>
      <c r="E11" s="11">
        <v>7.92</v>
      </c>
      <c r="F11" s="12">
        <v>1</v>
      </c>
    </row>
    <row r="12" ht="25.6" customHeight="1" spans="1:6">
      <c r="A12" s="16" t="s">
        <v>497</v>
      </c>
      <c r="B12" s="16" t="s">
        <v>498</v>
      </c>
      <c r="C12" s="11"/>
      <c r="D12" s="11">
        <v>7.92</v>
      </c>
      <c r="E12" s="11">
        <v>7.92</v>
      </c>
      <c r="F12" s="12">
        <v>1</v>
      </c>
    </row>
    <row r="13" ht="25.6" customHeight="1" spans="1:6">
      <c r="A13" s="16" t="s">
        <v>417</v>
      </c>
      <c r="B13" s="16" t="s">
        <v>418</v>
      </c>
      <c r="C13" s="11">
        <v>21.7</v>
      </c>
      <c r="D13" s="11">
        <v>49.8</v>
      </c>
      <c r="E13" s="11">
        <v>26.3</v>
      </c>
      <c r="F13" s="12">
        <v>0.528112449799197</v>
      </c>
    </row>
    <row r="14" ht="25.6" customHeight="1" spans="1:6">
      <c r="A14" s="16" t="s">
        <v>499</v>
      </c>
      <c r="B14" s="16" t="s">
        <v>500</v>
      </c>
      <c r="C14" s="11">
        <v>21.7</v>
      </c>
      <c r="D14" s="11">
        <v>49.8</v>
      </c>
      <c r="E14" s="11">
        <v>26.3</v>
      </c>
      <c r="F14" s="12">
        <v>0.528112449799197</v>
      </c>
    </row>
    <row r="15" ht="25.6" customHeight="1" spans="1:6">
      <c r="A15" s="16" t="s">
        <v>501</v>
      </c>
      <c r="B15" s="16" t="s">
        <v>502</v>
      </c>
      <c r="C15" s="11">
        <v>21.7</v>
      </c>
      <c r="D15" s="11">
        <v>49.8</v>
      </c>
      <c r="E15" s="11">
        <v>26.3</v>
      </c>
      <c r="F15" s="12">
        <v>0.528112449799197</v>
      </c>
    </row>
    <row r="16" ht="25.6" customHeight="1" spans="1:6">
      <c r="A16" s="8"/>
      <c r="B16" s="19" t="s">
        <v>422</v>
      </c>
      <c r="C16" s="20"/>
      <c r="D16" s="20"/>
      <c r="E16" s="20"/>
      <c r="F16" s="26"/>
    </row>
    <row r="17" ht="25.6" customHeight="1" spans="1:6">
      <c r="A17" s="8"/>
      <c r="B17" s="19" t="s">
        <v>424</v>
      </c>
      <c r="C17" s="20"/>
      <c r="D17" s="20"/>
      <c r="E17" s="20">
        <v>936.77</v>
      </c>
      <c r="F17" s="26"/>
    </row>
    <row r="18" ht="25.6" customHeight="1" spans="1:6">
      <c r="A18" s="8"/>
      <c r="B18" s="19" t="s">
        <v>503</v>
      </c>
      <c r="C18" s="20">
        <v>2208.92</v>
      </c>
      <c r="D18" s="20">
        <v>2244.94</v>
      </c>
      <c r="E18" s="20">
        <v>2244.94</v>
      </c>
      <c r="F18" s="26">
        <v>1</v>
      </c>
    </row>
  </sheetData>
  <mergeCells count="1">
    <mergeCell ref="A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4" sqref="A4"/>
    </sheetView>
  </sheetViews>
  <sheetFormatPr defaultColWidth="10" defaultRowHeight="13.5" outlineLevelCol="4"/>
  <cols>
    <col min="1" max="1" width="24.6166666666667" customWidth="1"/>
    <col min="2" max="5" width="21.025" customWidth="1"/>
    <col min="6" max="6" width="9.76666666666667" customWidth="1"/>
  </cols>
  <sheetData>
    <row r="1" ht="39.85" customHeight="1" spans="1:5">
      <c r="A1" s="4" t="s">
        <v>7</v>
      </c>
      <c r="B1" s="4"/>
      <c r="C1" s="4"/>
      <c r="D1" s="4"/>
      <c r="E1" s="4"/>
    </row>
    <row r="2" ht="22.75" customHeight="1" spans="1:5">
      <c r="A2" s="6"/>
      <c r="C2" s="6"/>
      <c r="D2" s="6"/>
      <c r="E2" s="7" t="s">
        <v>41</v>
      </c>
    </row>
    <row r="3" ht="34.15" customHeight="1" spans="1:5">
      <c r="A3" s="8" t="s">
        <v>504</v>
      </c>
      <c r="B3" s="8" t="s">
        <v>30</v>
      </c>
      <c r="C3" s="8" t="s">
        <v>31</v>
      </c>
      <c r="D3" s="8" t="s">
        <v>32</v>
      </c>
      <c r="E3" s="8" t="s">
        <v>505</v>
      </c>
    </row>
    <row r="4" ht="25.6" customHeight="1" spans="1:5">
      <c r="A4" s="25" t="s">
        <v>506</v>
      </c>
      <c r="B4" s="10"/>
      <c r="C4" s="10"/>
      <c r="D4" s="10"/>
      <c r="E4" s="10"/>
    </row>
    <row r="5" ht="25.6" customHeight="1" spans="1:5">
      <c r="A5" s="10" t="s">
        <v>507</v>
      </c>
      <c r="B5" s="10"/>
      <c r="C5" s="10"/>
      <c r="D5" s="10"/>
      <c r="E5" s="10"/>
    </row>
    <row r="6" ht="25.6" customHeight="1" spans="1:5">
      <c r="A6" s="10"/>
      <c r="B6" s="10"/>
      <c r="C6" s="10"/>
      <c r="D6" s="10"/>
      <c r="E6" s="10"/>
    </row>
    <row r="7" ht="25.6" customHeight="1" spans="1:5">
      <c r="A7" s="25" t="s">
        <v>508</v>
      </c>
      <c r="B7" s="10"/>
      <c r="C7" s="10"/>
      <c r="D7" s="10"/>
      <c r="E7" s="10"/>
    </row>
    <row r="8" ht="25.6" customHeight="1" spans="1:5">
      <c r="A8" s="25" t="s">
        <v>509</v>
      </c>
      <c r="B8" s="10"/>
      <c r="C8" s="10"/>
      <c r="D8" s="10"/>
      <c r="E8" s="10"/>
    </row>
    <row r="9" ht="25.6" customHeight="1" spans="1:5">
      <c r="A9" s="25" t="s">
        <v>510</v>
      </c>
      <c r="B9" s="25"/>
      <c r="C9" s="25"/>
      <c r="D9" s="25"/>
      <c r="E9" s="25"/>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 sqref="A1:E1"/>
    </sheetView>
  </sheetViews>
  <sheetFormatPr defaultColWidth="10" defaultRowHeight="13.5" outlineLevelCol="4"/>
  <cols>
    <col min="1" max="1" width="24.6166666666667" customWidth="1"/>
    <col min="2" max="5" width="21.025" customWidth="1"/>
    <col min="6" max="6" width="9.76666666666667" customWidth="1"/>
  </cols>
  <sheetData>
    <row r="1" ht="39.85" customHeight="1" spans="1:5">
      <c r="A1" s="4" t="s">
        <v>8</v>
      </c>
      <c r="B1" s="4"/>
      <c r="C1" s="4"/>
      <c r="D1" s="4"/>
      <c r="E1" s="4"/>
    </row>
    <row r="2" ht="22.75" customHeight="1" spans="1:5">
      <c r="A2" s="6"/>
      <c r="C2" s="6"/>
      <c r="D2" s="6"/>
      <c r="E2" s="7" t="s">
        <v>41</v>
      </c>
    </row>
    <row r="3" ht="34.15" customHeight="1" spans="1:5">
      <c r="A3" s="8" t="s">
        <v>504</v>
      </c>
      <c r="B3" s="8" t="s">
        <v>30</v>
      </c>
      <c r="C3" s="8" t="s">
        <v>31</v>
      </c>
      <c r="D3" s="8" t="s">
        <v>32</v>
      </c>
      <c r="E3" s="8" t="s">
        <v>505</v>
      </c>
    </row>
    <row r="4" ht="25.6" customHeight="1" spans="1:5">
      <c r="A4" s="25" t="s">
        <v>511</v>
      </c>
      <c r="B4" s="10"/>
      <c r="C4" s="10"/>
      <c r="D4" s="10"/>
      <c r="E4" s="10"/>
    </row>
    <row r="5" ht="25.6" customHeight="1" spans="1:5">
      <c r="A5" s="10" t="s">
        <v>512</v>
      </c>
      <c r="B5" s="10"/>
      <c r="C5" s="10"/>
      <c r="D5" s="10"/>
      <c r="E5" s="10"/>
    </row>
    <row r="6" ht="25.6" customHeight="1" spans="1:5">
      <c r="A6" s="10" t="s">
        <v>513</v>
      </c>
      <c r="B6" s="10"/>
      <c r="C6" s="10"/>
      <c r="D6" s="10"/>
      <c r="E6" s="10"/>
    </row>
    <row r="7" ht="25.6" customHeight="1" spans="1:5">
      <c r="A7" s="10"/>
      <c r="B7" s="10"/>
      <c r="C7" s="10"/>
      <c r="D7" s="10"/>
      <c r="E7" s="10"/>
    </row>
    <row r="8" ht="25.6" customHeight="1" spans="1:5">
      <c r="A8" s="25"/>
      <c r="B8" s="10"/>
      <c r="C8" s="10"/>
      <c r="D8" s="10"/>
      <c r="E8" s="10"/>
    </row>
    <row r="9" ht="25.6" customHeight="1" spans="1:5">
      <c r="A9" s="25" t="s">
        <v>514</v>
      </c>
      <c r="B9" s="10"/>
      <c r="C9" s="10"/>
      <c r="D9" s="10"/>
      <c r="E9" s="10"/>
    </row>
    <row r="10" ht="25.6" customHeight="1" spans="1:5">
      <c r="A10" s="25" t="s">
        <v>422</v>
      </c>
      <c r="B10" s="10"/>
      <c r="C10" s="10"/>
      <c r="D10" s="10"/>
      <c r="E10" s="10"/>
    </row>
    <row r="11" ht="25.6" customHeight="1" spans="1:5">
      <c r="A11" s="25" t="s">
        <v>515</v>
      </c>
      <c r="B11" s="10"/>
      <c r="C11" s="10"/>
      <c r="D11" s="10"/>
      <c r="E11" s="10"/>
    </row>
    <row r="12" ht="25.6" customHeight="1" spans="1:5">
      <c r="A12" s="25" t="s">
        <v>510</v>
      </c>
      <c r="B12" s="25"/>
      <c r="C12" s="25"/>
      <c r="D12" s="25"/>
      <c r="E12" s="25"/>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37.4416666666667" customWidth="1"/>
    <col min="2" max="4" width="14.3583333333333" customWidth="1"/>
    <col min="5" max="5" width="16.925" customWidth="1"/>
    <col min="6" max="6" width="9.76666666666667" customWidth="1"/>
  </cols>
  <sheetData>
    <row r="1" ht="39.85" customHeight="1" spans="1:5">
      <c r="A1" s="4" t="s">
        <v>9</v>
      </c>
      <c r="B1" s="4"/>
      <c r="C1" s="4"/>
      <c r="D1" s="4"/>
      <c r="E1" s="4"/>
    </row>
    <row r="2" ht="22.75" customHeight="1" spans="1:5">
      <c r="A2" s="6"/>
      <c r="C2" s="6"/>
      <c r="D2" s="6"/>
      <c r="E2" s="7" t="s">
        <v>41</v>
      </c>
    </row>
    <row r="3" ht="34.15" customHeight="1" spans="1:5">
      <c r="A3" s="8" t="s">
        <v>516</v>
      </c>
      <c r="B3" s="8" t="s">
        <v>30</v>
      </c>
      <c r="C3" s="8" t="s">
        <v>31</v>
      </c>
      <c r="D3" s="8" t="s">
        <v>32</v>
      </c>
      <c r="E3" s="8" t="s">
        <v>505</v>
      </c>
    </row>
    <row r="4" ht="25.6" customHeight="1" spans="1:5">
      <c r="A4" s="10" t="s">
        <v>517</v>
      </c>
      <c r="B4" s="10"/>
      <c r="C4" s="10"/>
      <c r="D4" s="10"/>
      <c r="E4" s="10"/>
    </row>
    <row r="5" ht="25.6" customHeight="1" spans="1:5">
      <c r="A5" s="10" t="s">
        <v>518</v>
      </c>
      <c r="B5" s="10"/>
      <c r="C5" s="10"/>
      <c r="D5" s="10"/>
      <c r="E5" s="10"/>
    </row>
    <row r="6" ht="25.6" customHeight="1" spans="1:5">
      <c r="A6" s="10"/>
      <c r="B6" s="10"/>
      <c r="C6" s="10"/>
      <c r="D6" s="10"/>
      <c r="E6" s="10"/>
    </row>
    <row r="7" ht="25.6" customHeight="1" spans="1:5">
      <c r="A7" s="6" t="s">
        <v>519</v>
      </c>
      <c r="B7" s="6"/>
      <c r="C7" s="6"/>
      <c r="D7" s="6"/>
      <c r="E7" s="6"/>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28</vt:i4>
      </vt:variant>
    </vt:vector>
  </HeadingPairs>
  <TitlesOfParts>
    <vt:vector size="28"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Yu'</cp:lastModifiedBy>
  <dcterms:created xsi:type="dcterms:W3CDTF">2025-01-17T03:40:00Z</dcterms:created>
  <dcterms:modified xsi:type="dcterms:W3CDTF">2025-01-23T06:58:14Z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595B763D66584E16BC408E6F9A03300A_12</vt:lpwstr>
  </property>
  <property fmtid="{D5CDD505-2E9C-101B-9397-08002B2CF9AE}" pid="3" name="KSOProductBuildVer">
    <vt:lpwstr>2052-12.1.0.19302</vt:lpwstr>
  </property>
</Properties>
</file>