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<sst xmlns="http://schemas.openxmlformats.org/spreadsheetml/2006/main" count="101" uniqueCount="74">
  <si>
    <t>向化镇齐南村家门口服务站残疾人区域项目明细</t>
  </si>
  <si>
    <t>序号</t>
  </si>
  <si>
    <t>项目</t>
  </si>
  <si>
    <t>数量</t>
  </si>
  <si>
    <t>单位</t>
  </si>
  <si>
    <t>单价</t>
  </si>
  <si>
    <t>合价</t>
  </si>
  <si>
    <t>材质</t>
  </si>
  <si>
    <t>规格</t>
  </si>
  <si>
    <t>备注</t>
  </si>
  <si>
    <t>室内改造</t>
  </si>
  <si>
    <t>拆旧</t>
  </si>
  <si>
    <t>平方</t>
  </si>
  <si>
    <t>粉刷</t>
  </si>
  <si>
    <t>乳胶漆</t>
  </si>
  <si>
    <t>一底二度</t>
  </si>
  <si>
    <t>开槽</t>
  </si>
  <si>
    <t>米</t>
  </si>
  <si>
    <t>排线</t>
  </si>
  <si>
    <t>排水管</t>
  </si>
  <si>
    <t>隔断</t>
  </si>
  <si>
    <t>石膏板</t>
  </si>
  <si>
    <t>吊顶</t>
  </si>
  <si>
    <t>矿棉板</t>
  </si>
  <si>
    <t>地面</t>
  </si>
  <si>
    <t>地砖</t>
  </si>
  <si>
    <t>氛围布置</t>
  </si>
  <si>
    <t>辅具展示柜</t>
  </si>
  <si>
    <t>组</t>
  </si>
  <si>
    <t>实木定制</t>
  </si>
  <si>
    <t>1500*410*2800</t>
  </si>
  <si>
    <t>LED灯带</t>
  </si>
  <si>
    <t>辅具展示触控屏</t>
  </si>
  <si>
    <t>台</t>
  </si>
  <si>
    <t>49寸</t>
  </si>
  <si>
    <t>残联辅具播放设备</t>
  </si>
  <si>
    <t>矮凳沙发</t>
  </si>
  <si>
    <t>张</t>
  </si>
  <si>
    <t>实木长条凳</t>
  </si>
  <si>
    <t>800*400*400</t>
  </si>
  <si>
    <t>花架隔断</t>
  </si>
  <si>
    <t>实木铁艺</t>
  </si>
  <si>
    <t>2400*400*1200</t>
  </si>
  <si>
    <t>含花艺绿植</t>
  </si>
  <si>
    <t>桌椅</t>
  </si>
  <si>
    <t>1200*700*750</t>
  </si>
  <si>
    <t>一桌三椅</t>
  </si>
  <si>
    <t>健康小屋墙面布置</t>
  </si>
  <si>
    <t>PVC+亚克力</t>
  </si>
  <si>
    <t>3000*1200</t>
  </si>
  <si>
    <t>洞洞板</t>
  </si>
  <si>
    <t>实木板定制</t>
  </si>
  <si>
    <t>木饰面板</t>
  </si>
  <si>
    <t>辅具</t>
  </si>
  <si>
    <t>盲人听书机</t>
  </si>
  <si>
    <t>套</t>
  </si>
  <si>
    <t>盲杖</t>
  </si>
  <si>
    <t>件</t>
  </si>
  <si>
    <t>不锈钢腋拐</t>
  </si>
  <si>
    <t>超透气型护腰带</t>
  </si>
  <si>
    <t>强固定腰带</t>
  </si>
  <si>
    <t>全粘扣式护腰带</t>
  </si>
  <si>
    <t>加长型护膝</t>
  </si>
  <si>
    <t>毛毡护膝</t>
  </si>
  <si>
    <t>远红外护膝</t>
  </si>
  <si>
    <t>康复训练握力器</t>
  </si>
  <si>
    <t>小四拐（不锈钢）</t>
  </si>
  <si>
    <t>带座手杖（不锈钢）</t>
  </si>
  <si>
    <t>框架式助行器（助起型）</t>
  </si>
  <si>
    <t>海绵坐垫（体适型）</t>
  </si>
  <si>
    <t>铝合金手推轮椅车（基础型）</t>
  </si>
  <si>
    <t>上肢推举训练器</t>
  </si>
  <si>
    <t>成人液压踏步器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</si>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</sst>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name val="宋体"/>
      <charset val="134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I5" sqref="I5"/>
    </sheetView>
  </sheetViews>
  <sheetFormatPr defaultColWidth="9" defaultRowHeight="13.5"/>
  <cols>
    <col min="2" max="2" width="38.6333333333333" customWidth="1"/>
    <col min="6" max="6" width="13" customWidth="1"/>
    <col min="7" max="7" width="15.25" customWidth="1"/>
    <col min="8" max="8" width="20.6333333333333" customWidth="1"/>
    <col min="9" max="9" width="30.8833333333333" customWidth="1"/>
  </cols>
  <sheetData>
    <row r="1" ht="31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0.25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0.25" spans="1:9">
      <c r="A3" s="4" t="s">
        <v>10</v>
      </c>
      <c r="B3" s="5"/>
      <c r="C3" s="5"/>
      <c r="D3" s="5"/>
      <c r="E3" s="5"/>
      <c r="F3" s="5"/>
      <c r="G3" s="5"/>
      <c r="H3" s="5"/>
      <c r="I3" s="10"/>
    </row>
    <row r="4" ht="20.25" spans="1:9">
      <c r="A4" s="2">
        <v>1</v>
      </c>
      <c r="B4" s="3" t="s">
        <v>11</v>
      </c>
      <c r="C4" s="3">
        <f>79+25.5+23.5</f>
        <v>128</v>
      </c>
      <c r="D4" s="2" t="s">
        <v>12</v>
      </c>
      <c r="E4" s="2">
        <v>50</v>
      </c>
      <c r="F4" s="2">
        <f>C4*E4</f>
        <v>6400</v>
      </c>
      <c r="G4" s="2"/>
      <c r="H4" s="2"/>
      <c r="I4" s="2"/>
    </row>
    <row r="5" ht="20.25" spans="1:9">
      <c r="A5" s="2">
        <v>2</v>
      </c>
      <c r="B5" s="3" t="s">
        <v>13</v>
      </c>
      <c r="C5" s="3">
        <f>120+63+60</f>
        <v>243</v>
      </c>
      <c r="D5" s="2" t="s">
        <v>12</v>
      </c>
      <c r="E5" s="2">
        <v>42</v>
      </c>
      <c r="F5" s="2">
        <f t="shared" ref="F5:F11" si="0">C5*E5</f>
        <v>10206</v>
      </c>
      <c r="G5" s="2" t="s">
        <v>14</v>
      </c>
      <c r="H5" s="2" t="s">
        <v>15</v>
      </c>
      <c r="I5" s="2"/>
    </row>
    <row r="6" ht="20.25" spans="1:9">
      <c r="A6" s="2">
        <v>3</v>
      </c>
      <c r="B6" s="3" t="s">
        <v>16</v>
      </c>
      <c r="C6" s="3">
        <f>50+30+30</f>
        <v>110</v>
      </c>
      <c r="D6" s="2" t="s">
        <v>17</v>
      </c>
      <c r="E6" s="2">
        <v>76</v>
      </c>
      <c r="F6" s="2">
        <f t="shared" si="0"/>
        <v>8360</v>
      </c>
      <c r="G6" s="2"/>
      <c r="H6" s="2"/>
      <c r="I6" s="2"/>
    </row>
    <row r="7" ht="20.25" spans="1:9">
      <c r="A7" s="2">
        <v>4</v>
      </c>
      <c r="B7" s="3" t="s">
        <v>18</v>
      </c>
      <c r="C7" s="3">
        <f>60+60+60</f>
        <v>180</v>
      </c>
      <c r="D7" s="2" t="s">
        <v>17</v>
      </c>
      <c r="E7" s="2">
        <v>35</v>
      </c>
      <c r="F7" s="2">
        <f t="shared" si="0"/>
        <v>6300</v>
      </c>
      <c r="G7" s="2"/>
      <c r="H7" s="2"/>
      <c r="I7" s="2"/>
    </row>
    <row r="8" ht="20.25" spans="1:9">
      <c r="A8" s="2">
        <v>5</v>
      </c>
      <c r="B8" s="3" t="s">
        <v>19</v>
      </c>
      <c r="C8" s="3">
        <f>20</f>
        <v>20</v>
      </c>
      <c r="D8" s="2" t="s">
        <v>17</v>
      </c>
      <c r="E8" s="2">
        <v>300</v>
      </c>
      <c r="F8" s="2">
        <f t="shared" si="0"/>
        <v>6000</v>
      </c>
      <c r="G8" s="2"/>
      <c r="H8" s="2"/>
      <c r="I8" s="2"/>
    </row>
    <row r="9" ht="20.25" spans="1:9">
      <c r="A9" s="2">
        <v>6</v>
      </c>
      <c r="B9" s="3" t="s">
        <v>20</v>
      </c>
      <c r="C9" s="3">
        <f>18</f>
        <v>18</v>
      </c>
      <c r="D9" s="2" t="s">
        <v>12</v>
      </c>
      <c r="E9" s="2">
        <v>200</v>
      </c>
      <c r="F9" s="2">
        <f t="shared" si="0"/>
        <v>3600</v>
      </c>
      <c r="G9" s="2" t="s">
        <v>21</v>
      </c>
      <c r="H9" s="2"/>
      <c r="I9" s="2"/>
    </row>
    <row r="10" ht="20.25" spans="1:9">
      <c r="A10" s="2">
        <v>7</v>
      </c>
      <c r="B10" s="3" t="s">
        <v>22</v>
      </c>
      <c r="C10" s="3">
        <f>25.5+23.5</f>
        <v>49</v>
      </c>
      <c r="D10" s="2" t="s">
        <v>12</v>
      </c>
      <c r="E10" s="2">
        <v>167</v>
      </c>
      <c r="F10" s="2">
        <f t="shared" si="0"/>
        <v>8183</v>
      </c>
      <c r="G10" s="2" t="s">
        <v>23</v>
      </c>
      <c r="H10" s="2"/>
      <c r="I10" s="2"/>
    </row>
    <row r="11" ht="20.25" spans="1:9">
      <c r="A11" s="2">
        <v>8</v>
      </c>
      <c r="B11" s="3" t="s">
        <v>24</v>
      </c>
      <c r="C11" s="3">
        <v>79</v>
      </c>
      <c r="D11" s="2" t="s">
        <v>12</v>
      </c>
      <c r="E11" s="2">
        <v>250</v>
      </c>
      <c r="F11" s="2">
        <f t="shared" si="0"/>
        <v>19750</v>
      </c>
      <c r="G11" s="2" t="s">
        <v>25</v>
      </c>
      <c r="H11" s="2"/>
      <c r="I11" s="2"/>
    </row>
    <row r="12" ht="20.25" spans="1:9">
      <c r="A12" s="4" t="s">
        <v>26</v>
      </c>
      <c r="B12" s="5"/>
      <c r="C12" s="5"/>
      <c r="D12" s="5"/>
      <c r="E12" s="5"/>
      <c r="F12" s="5"/>
      <c r="G12" s="5"/>
      <c r="H12" s="5"/>
      <c r="I12" s="10"/>
    </row>
    <row r="13" ht="20.25" spans="1:9">
      <c r="A13" s="2">
        <v>1</v>
      </c>
      <c r="B13" s="3" t="s">
        <v>27</v>
      </c>
      <c r="C13" s="3">
        <v>4</v>
      </c>
      <c r="D13" s="3" t="s">
        <v>28</v>
      </c>
      <c r="E13" s="3">
        <v>9500</v>
      </c>
      <c r="F13" s="3">
        <f t="shared" ref="F13:F20" si="1">C13*E13</f>
        <v>38000</v>
      </c>
      <c r="G13" s="3" t="s">
        <v>29</v>
      </c>
      <c r="H13" s="3" t="s">
        <v>30</v>
      </c>
      <c r="I13" s="3" t="s">
        <v>31</v>
      </c>
    </row>
    <row r="14" ht="20.25" spans="1:9">
      <c r="A14" s="2">
        <v>2</v>
      </c>
      <c r="B14" s="3" t="s">
        <v>32</v>
      </c>
      <c r="C14" s="3">
        <v>1</v>
      </c>
      <c r="D14" s="3" t="s">
        <v>33</v>
      </c>
      <c r="E14" s="3">
        <v>13000</v>
      </c>
      <c r="F14" s="3">
        <f t="shared" si="1"/>
        <v>13000</v>
      </c>
      <c r="G14" s="3"/>
      <c r="H14" s="3" t="s">
        <v>34</v>
      </c>
      <c r="I14" s="3" t="s">
        <v>35</v>
      </c>
    </row>
    <row r="15" ht="20.25" spans="1:9">
      <c r="A15" s="2">
        <v>3</v>
      </c>
      <c r="B15" s="3" t="s">
        <v>36</v>
      </c>
      <c r="C15" s="3">
        <v>4</v>
      </c>
      <c r="D15" s="3" t="s">
        <v>37</v>
      </c>
      <c r="E15" s="3">
        <v>1200</v>
      </c>
      <c r="F15" s="3">
        <f t="shared" si="1"/>
        <v>4800</v>
      </c>
      <c r="G15" s="3" t="s">
        <v>38</v>
      </c>
      <c r="H15" s="3" t="s">
        <v>39</v>
      </c>
      <c r="I15" s="6"/>
    </row>
    <row r="16" ht="20.25" spans="1:9">
      <c r="A16" s="2">
        <v>4</v>
      </c>
      <c r="B16" s="3" t="s">
        <v>40</v>
      </c>
      <c r="C16" s="3">
        <v>2</v>
      </c>
      <c r="D16" s="3" t="s">
        <v>28</v>
      </c>
      <c r="E16" s="3">
        <v>2200</v>
      </c>
      <c r="F16" s="3">
        <f t="shared" si="1"/>
        <v>4400</v>
      </c>
      <c r="G16" s="3" t="s">
        <v>41</v>
      </c>
      <c r="H16" s="3" t="s">
        <v>42</v>
      </c>
      <c r="I16" s="3" t="s">
        <v>43</v>
      </c>
    </row>
    <row r="17" ht="20.25" spans="1:9">
      <c r="A17" s="2">
        <v>5</v>
      </c>
      <c r="B17" s="3" t="s">
        <v>44</v>
      </c>
      <c r="C17" s="3">
        <v>1</v>
      </c>
      <c r="D17" s="3" t="s">
        <v>28</v>
      </c>
      <c r="E17" s="3">
        <v>2500</v>
      </c>
      <c r="F17" s="3">
        <f t="shared" si="1"/>
        <v>2500</v>
      </c>
      <c r="G17" s="3" t="s">
        <v>29</v>
      </c>
      <c r="H17" s="3" t="s">
        <v>45</v>
      </c>
      <c r="I17" s="3" t="s">
        <v>46</v>
      </c>
    </row>
    <row r="18" ht="20.25" spans="1:9">
      <c r="A18" s="2">
        <v>6</v>
      </c>
      <c r="B18" s="3" t="s">
        <v>47</v>
      </c>
      <c r="C18" s="3">
        <f>3*1.2</f>
        <v>3.6</v>
      </c>
      <c r="D18" s="3" t="s">
        <v>12</v>
      </c>
      <c r="E18" s="3">
        <v>500</v>
      </c>
      <c r="F18" s="3">
        <f t="shared" si="1"/>
        <v>1800</v>
      </c>
      <c r="G18" s="3" t="s">
        <v>48</v>
      </c>
      <c r="H18" s="3" t="s">
        <v>49</v>
      </c>
      <c r="I18" s="3"/>
    </row>
    <row r="19" ht="20.25" spans="1:9">
      <c r="A19" s="2">
        <v>7</v>
      </c>
      <c r="B19" s="3" t="s">
        <v>50</v>
      </c>
      <c r="C19" s="3">
        <v>7</v>
      </c>
      <c r="D19" s="3" t="s">
        <v>12</v>
      </c>
      <c r="E19" s="3">
        <v>480</v>
      </c>
      <c r="F19" s="3">
        <f t="shared" si="1"/>
        <v>3360</v>
      </c>
      <c r="G19" s="3" t="s">
        <v>51</v>
      </c>
      <c r="H19" s="6"/>
      <c r="I19" s="6"/>
    </row>
    <row r="20" ht="20.25" spans="1:9">
      <c r="A20" s="2">
        <v>8</v>
      </c>
      <c r="B20" s="3" t="s">
        <v>52</v>
      </c>
      <c r="C20" s="3">
        <v>36</v>
      </c>
      <c r="D20" s="3" t="s">
        <v>12</v>
      </c>
      <c r="E20" s="3">
        <v>280</v>
      </c>
      <c r="F20" s="3">
        <f t="shared" si="1"/>
        <v>10080</v>
      </c>
      <c r="G20" s="3"/>
      <c r="H20" s="6"/>
      <c r="I20" s="6"/>
    </row>
    <row r="21" ht="20.25" spans="1:9">
      <c r="A21" s="4" t="s">
        <v>53</v>
      </c>
      <c r="B21" s="5"/>
      <c r="C21" s="5"/>
      <c r="D21" s="5"/>
      <c r="E21" s="5"/>
      <c r="F21" s="5"/>
      <c r="G21" s="5"/>
      <c r="H21" s="5"/>
      <c r="I21" s="10"/>
    </row>
    <row r="22" ht="20.25" spans="1:9">
      <c r="A22" s="2">
        <v>1</v>
      </c>
      <c r="B22" s="3" t="s">
        <v>54</v>
      </c>
      <c r="C22" s="3">
        <v>2</v>
      </c>
      <c r="D22" s="3" t="s">
        <v>55</v>
      </c>
      <c r="E22" s="3">
        <v>650</v>
      </c>
      <c r="F22" s="3">
        <f>C22*E22</f>
        <v>1300</v>
      </c>
      <c r="G22" s="6"/>
      <c r="H22" s="6"/>
      <c r="I22" s="6"/>
    </row>
    <row r="23" ht="20.25" spans="1:9">
      <c r="A23" s="2">
        <v>2</v>
      </c>
      <c r="B23" s="3" t="s">
        <v>56</v>
      </c>
      <c r="C23" s="3">
        <v>2</v>
      </c>
      <c r="D23" s="3" t="s">
        <v>57</v>
      </c>
      <c r="E23" s="3">
        <v>100</v>
      </c>
      <c r="F23" s="3">
        <f t="shared" ref="F23:F38" si="2">C23*E23</f>
        <v>200</v>
      </c>
      <c r="G23" s="6"/>
      <c r="H23" s="6"/>
      <c r="I23" s="6"/>
    </row>
    <row r="24" ht="20.25" spans="1:9">
      <c r="A24" s="2">
        <v>3</v>
      </c>
      <c r="B24" s="3" t="s">
        <v>58</v>
      </c>
      <c r="C24" s="3">
        <v>2</v>
      </c>
      <c r="D24" s="3" t="s">
        <v>57</v>
      </c>
      <c r="E24" s="3">
        <v>90</v>
      </c>
      <c r="F24" s="3">
        <f t="shared" si="2"/>
        <v>180</v>
      </c>
      <c r="G24" s="6"/>
      <c r="H24" s="6"/>
      <c r="I24" s="6"/>
    </row>
    <row r="25" ht="20.25" spans="1:9">
      <c r="A25" s="2">
        <v>4</v>
      </c>
      <c r="B25" s="3" t="s">
        <v>59</v>
      </c>
      <c r="C25" s="3">
        <v>2</v>
      </c>
      <c r="D25" s="3" t="s">
        <v>57</v>
      </c>
      <c r="E25" s="3">
        <v>168</v>
      </c>
      <c r="F25" s="3">
        <f t="shared" si="2"/>
        <v>336</v>
      </c>
      <c r="G25" s="6"/>
      <c r="H25" s="6"/>
      <c r="I25" s="6"/>
    </row>
    <row r="26" ht="20.25" spans="1:9">
      <c r="A26" s="2">
        <v>5</v>
      </c>
      <c r="B26" s="3" t="s">
        <v>60</v>
      </c>
      <c r="C26" s="3">
        <v>2</v>
      </c>
      <c r="D26" s="3" t="s">
        <v>57</v>
      </c>
      <c r="E26" s="3">
        <v>268</v>
      </c>
      <c r="F26" s="3">
        <f t="shared" si="2"/>
        <v>536</v>
      </c>
      <c r="G26" s="6"/>
      <c r="H26" s="6"/>
      <c r="I26" s="6"/>
    </row>
    <row r="27" ht="20.25" spans="1:9">
      <c r="A27" s="2">
        <v>6</v>
      </c>
      <c r="B27" s="3" t="s">
        <v>61</v>
      </c>
      <c r="C27" s="3">
        <v>2</v>
      </c>
      <c r="D27" s="3" t="s">
        <v>57</v>
      </c>
      <c r="E27" s="3">
        <v>135</v>
      </c>
      <c r="F27" s="3">
        <f t="shared" si="2"/>
        <v>270</v>
      </c>
      <c r="G27" s="6"/>
      <c r="H27" s="6"/>
      <c r="I27" s="6"/>
    </row>
    <row r="28" ht="20.25" spans="1:9">
      <c r="A28" s="2">
        <v>7</v>
      </c>
      <c r="B28" s="3" t="s">
        <v>62</v>
      </c>
      <c r="C28" s="3">
        <v>2</v>
      </c>
      <c r="D28" s="3" t="s">
        <v>57</v>
      </c>
      <c r="E28" s="3">
        <v>105</v>
      </c>
      <c r="F28" s="3">
        <f t="shared" si="2"/>
        <v>210</v>
      </c>
      <c r="G28" s="6"/>
      <c r="H28" s="6"/>
      <c r="I28" s="6"/>
    </row>
    <row r="29" ht="20.25" spans="1:9">
      <c r="A29" s="2">
        <v>8</v>
      </c>
      <c r="B29" s="3" t="s">
        <v>63</v>
      </c>
      <c r="C29" s="3">
        <v>2</v>
      </c>
      <c r="D29" s="3" t="s">
        <v>57</v>
      </c>
      <c r="E29" s="3">
        <v>55</v>
      </c>
      <c r="F29" s="3">
        <f t="shared" si="2"/>
        <v>110</v>
      </c>
      <c r="G29" s="6"/>
      <c r="H29" s="6"/>
      <c r="I29" s="6"/>
    </row>
    <row r="30" ht="20.25" spans="1:9">
      <c r="A30" s="2">
        <v>9</v>
      </c>
      <c r="B30" s="3" t="s">
        <v>64</v>
      </c>
      <c r="C30" s="3">
        <v>2</v>
      </c>
      <c r="D30" s="3" t="s">
        <v>57</v>
      </c>
      <c r="E30" s="3">
        <v>65</v>
      </c>
      <c r="F30" s="3">
        <f t="shared" si="2"/>
        <v>130</v>
      </c>
      <c r="G30" s="6"/>
      <c r="H30" s="6"/>
      <c r="I30" s="6"/>
    </row>
    <row r="31" ht="20.25" spans="1:9">
      <c r="A31" s="2">
        <v>10</v>
      </c>
      <c r="B31" s="3" t="s">
        <v>65</v>
      </c>
      <c r="C31" s="3">
        <v>2</v>
      </c>
      <c r="D31" s="3" t="s">
        <v>55</v>
      </c>
      <c r="E31" s="3">
        <v>230</v>
      </c>
      <c r="F31" s="3">
        <f t="shared" si="2"/>
        <v>460</v>
      </c>
      <c r="G31" s="6"/>
      <c r="H31" s="6"/>
      <c r="I31" s="6"/>
    </row>
    <row r="32" ht="20.25" spans="1:9">
      <c r="A32" s="2">
        <v>11</v>
      </c>
      <c r="B32" s="3" t="s">
        <v>66</v>
      </c>
      <c r="C32" s="3">
        <v>2</v>
      </c>
      <c r="D32" s="3" t="s">
        <v>57</v>
      </c>
      <c r="E32" s="3">
        <v>62</v>
      </c>
      <c r="F32" s="3">
        <f t="shared" si="2"/>
        <v>124</v>
      </c>
      <c r="G32" s="6"/>
      <c r="H32" s="6"/>
      <c r="I32" s="6"/>
    </row>
    <row r="33" ht="20.25" spans="1:9">
      <c r="A33" s="2">
        <v>12</v>
      </c>
      <c r="B33" s="3" t="s">
        <v>67</v>
      </c>
      <c r="C33" s="3">
        <v>2</v>
      </c>
      <c r="D33" s="3" t="s">
        <v>57</v>
      </c>
      <c r="E33" s="3">
        <v>75</v>
      </c>
      <c r="F33" s="3">
        <f t="shared" si="2"/>
        <v>150</v>
      </c>
      <c r="G33" s="6"/>
      <c r="H33" s="6"/>
      <c r="I33" s="6"/>
    </row>
    <row r="34" ht="20.25" spans="1:9">
      <c r="A34" s="2">
        <v>13</v>
      </c>
      <c r="B34" s="3" t="s">
        <v>68</v>
      </c>
      <c r="C34" s="3">
        <v>2</v>
      </c>
      <c r="D34" s="3" t="s">
        <v>57</v>
      </c>
      <c r="E34" s="3">
        <v>480</v>
      </c>
      <c r="F34" s="3">
        <f t="shared" si="2"/>
        <v>960</v>
      </c>
      <c r="G34" s="6"/>
      <c r="H34" s="6"/>
      <c r="I34" s="6"/>
    </row>
    <row r="35" ht="20.25" spans="1:9">
      <c r="A35" s="2">
        <v>14</v>
      </c>
      <c r="B35" s="3" t="s">
        <v>69</v>
      </c>
      <c r="C35" s="3">
        <v>2</v>
      </c>
      <c r="D35" s="3" t="s">
        <v>57</v>
      </c>
      <c r="E35" s="3">
        <v>498</v>
      </c>
      <c r="F35" s="3">
        <f t="shared" si="2"/>
        <v>996</v>
      </c>
      <c r="G35" s="6"/>
      <c r="H35" s="6"/>
      <c r="I35" s="6"/>
    </row>
    <row r="36" ht="20.25" spans="1:9">
      <c r="A36" s="2">
        <v>15</v>
      </c>
      <c r="B36" s="3" t="s">
        <v>70</v>
      </c>
      <c r="C36" s="3">
        <v>2</v>
      </c>
      <c r="D36" s="3" t="s">
        <v>57</v>
      </c>
      <c r="E36" s="3">
        <v>1200</v>
      </c>
      <c r="F36" s="3">
        <f t="shared" si="2"/>
        <v>2400</v>
      </c>
      <c r="G36" s="6"/>
      <c r="H36" s="6"/>
      <c r="I36" s="6"/>
    </row>
    <row r="37" ht="20.25" spans="1:9">
      <c r="A37" s="2">
        <v>16</v>
      </c>
      <c r="B37" s="3" t="s">
        <v>71</v>
      </c>
      <c r="C37" s="3">
        <v>1</v>
      </c>
      <c r="D37" s="3" t="s">
        <v>57</v>
      </c>
      <c r="E37" s="3">
        <v>2280</v>
      </c>
      <c r="F37" s="3">
        <f t="shared" si="2"/>
        <v>2280</v>
      </c>
      <c r="G37" s="6"/>
      <c r="H37" s="6"/>
      <c r="I37" s="6"/>
    </row>
    <row r="38" ht="20.25" spans="1:9">
      <c r="A38" s="2">
        <v>17</v>
      </c>
      <c r="B38" s="3" t="s">
        <v>72</v>
      </c>
      <c r="C38" s="3">
        <v>1</v>
      </c>
      <c r="D38" s="3" t="s">
        <v>57</v>
      </c>
      <c r="E38" s="3">
        <v>2280</v>
      </c>
      <c r="F38" s="3">
        <f t="shared" si="2"/>
        <v>2280</v>
      </c>
      <c r="G38" s="6"/>
      <c r="H38" s="6"/>
      <c r="I38" s="6"/>
    </row>
    <row r="39" ht="20.25" spans="1:9">
      <c r="A39" s="7" t="s">
        <v>73</v>
      </c>
      <c r="B39" s="8"/>
      <c r="C39" s="8"/>
      <c r="D39" s="8"/>
      <c r="E39" s="9"/>
      <c r="F39" s="3">
        <f>SUM(F4:F11,F13:F20,F22:F38)</f>
        <v>159661</v>
      </c>
      <c r="G39" s="6"/>
      <c r="H39" s="6"/>
      <c r="I39" s="6"/>
    </row>
  </sheetData>
  <mergeCells count="5">
    <mergeCell ref="A1:I1"/>
    <mergeCell ref="A3:I3"/>
    <mergeCell ref="A12:I12"/>
    <mergeCell ref="A21:I21"/>
    <mergeCell ref="A39:E3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自由自在的空气</cp:lastModifiedBy>
  <dcterms:created xsi:type="dcterms:W3CDTF">2023-11-27T01:38:00Z</dcterms:created>
  <dcterms:modified xsi:type="dcterms:W3CDTF">2023-12-01T06:43:02Z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0F671ABD6CB54DC9966AEC8DBCC693CC_13</vt:lpwstr>
  </property>
  <property fmtid="{D5CDD505-2E9C-101B-9397-08002B2CF9AE}" pid="3" name="KSOProductBuildVer">
    <vt:lpwstr>2052-12.1.0.15990</vt:lpwstr>
  </property>
</Properties>
</file>