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300" firstSheet="5" activeTab="11"/>
  </bookViews>
  <sheets>
    <sheet name="封面" sheetId="1" r:id="rId1"/>
    <sheet name="目录" sheetId="2" r:id="rId2"/>
    <sheet name="单位职能" sheetId="3" r:id="rId3"/>
    <sheet name="单位机构设置" sheetId="4" r:id="rId4"/>
    <sheet name="名词解释" sheetId="5" r:id="rId5"/>
    <sheet name="单位编制说明" sheetId="6" r:id="rId6"/>
    <sheet name="单位收支总表" sheetId="7" r:id="rId7"/>
    <sheet name="单位收入总表" sheetId="8" r:id="rId8"/>
    <sheet name="单位支出总表" sheetId="9" r:id="rId9"/>
    <sheet name="单位财政拨款收支总表" sheetId="10" r:id="rId10"/>
    <sheet name="单位一般公共预算拨款表" sheetId="12" r:id="rId11"/>
    <sheet name="单位政府性基金拨款表" sheetId="13" r:id="rId12"/>
    <sheet name="单位国有资本经营预算拨款表 " sheetId="14" r:id="rId13"/>
    <sheet name="单位一般公共预算拨款基本支出明细表" sheetId="15" r:id="rId14"/>
    <sheet name="单位“三公”经费和机关运行费预算表" sheetId="17" r:id="rId15"/>
    <sheet name="其他相关情况说明" sheetId="18" r:id="rId16"/>
  </sheets>
  <definedNames>
    <definedName name="_xlnm.Print_Titles" localSheetId="9">单位财政拨款收支总表!$5:$6</definedName>
    <definedName name="_xlnm.Print_Titles" localSheetId="7">单位收入总表!$5:$7</definedName>
    <definedName name="_xlnm.Print_Titles" localSheetId="10">单位一般公共预算拨款表!$5:$7</definedName>
    <definedName name="_xlnm.Print_Titles" localSheetId="13">单位一般公共预算拨款基本支出明细表!$5:$7</definedName>
    <definedName name="_xlnm.Print_Titles" localSheetId="8">单位支出总表!$5:$7</definedName>
  </definedNames>
  <calcPr calcId="144525"/>
</workbook>
</file>

<file path=xl/sharedStrings.xml><?xml version="1.0" encoding="utf-8"?>
<sst xmlns="http://schemas.openxmlformats.org/spreadsheetml/2006/main" count="482" uniqueCount="166">
  <si>
    <t>上海市崇明区2024年单位预算</t>
  </si>
  <si>
    <t>预算单位：上海市崇明区横沙小学</t>
  </si>
  <si>
    <t>目  录</t>
  </si>
  <si>
    <t/>
  </si>
  <si>
    <t xml:space="preserve">    </t>
  </si>
  <si>
    <t>一、单位主要职能</t>
  </si>
  <si>
    <t>二、单位机构设置</t>
  </si>
  <si>
    <t>三、名词解释</t>
  </si>
  <si>
    <t>四、单位预算编制说明</t>
  </si>
  <si>
    <t>五、单位预算表</t>
  </si>
  <si>
    <t xml:space="preserve">    1.  2024年预算单位财务收支预算总表</t>
  </si>
  <si>
    <t xml:space="preserve">    2.  2024年预算单位收入预算总表</t>
  </si>
  <si>
    <t xml:space="preserve">    3.  2024年预算单位支出预算总表</t>
  </si>
  <si>
    <t xml:space="preserve">    4.  2024年预算单位财政拨款收支预算总表</t>
  </si>
  <si>
    <t xml:space="preserve">    5． 2024年预算单位一般公共预算支出功能分类预算表</t>
  </si>
  <si>
    <t xml:space="preserve">    6． 2024年预算单位政府性基金预算支出功能分类预算表</t>
  </si>
  <si>
    <t xml:space="preserve">    7． 2024年预算单位国有资本经营预算支出功能分类预算表</t>
  </si>
  <si>
    <t xml:space="preserve">    8． 2024年预算单位一般公共预算基本支出部门预算经济分类预算表</t>
  </si>
  <si>
    <t xml:space="preserve">    9. 2024年单位“三公”经费和机关运行经费预算表  </t>
  </si>
  <si>
    <t>六、其他相关情况说明</t>
  </si>
  <si>
    <t>七、项目经费情况说明</t>
  </si>
  <si>
    <t>主要职能</t>
  </si>
  <si>
    <t>　　上海市崇明区横沙小学是一所全民所有制小学义务教育学校,属于全额拨款事业单位，学校执行政府会计制度，以科技特色教育为特色的小学。
　　主要职能包括：
　　     1.贯彻执行国家和本市有关教育工作的方针、政策和法律、法规、规章负责本学区内适龄学生的小学义务教育；
         2.落实教育事业的发展规划及年度计划；
         3.负责教师队伍建设工作不断提高他们的政治素质、文化业务水平和科研水平；
         4.高质量完成教学工作，保证学生德智体美劳全面发展。做好与学生家长及社会的联系工作为办好学校创造良好的外部条件。</t>
  </si>
  <si>
    <t>机构设置</t>
  </si>
  <si>
    <t>　　上海市崇明区横沙小学设2个内设机构，包括：校务办公室、教导处。</t>
  </si>
  <si>
    <t>名词解释</t>
  </si>
  <si>
    <t>　　（一）财政拨款收入：是市级预算主管部门及所属预算单位本年度从本级财政部门取得的财政拨款，包括一般公共预算财政拨款、政府性基金预算财政拨款和国有资本经营预算财政拨款。
　　（二）事业收入：指事业单位开展专业业务活动及其辅助活动取得的收入。
　　（三）事业单位经营收入：指事业单位在专业业务活动及其辅助活动之外开展非独立核算经营活动取得的收入。
　　（四）其他收入：指除上述“财政拨款收入”、“事业收入”、“事业单位经营收入”等以外的收入。
　　（五）基本支出预算：是市级预算主管部门及所属预算单位为保障其机构正常运转、完成日常工作任务而编制的年度基本支出计划，包括人员经费和公用经费两部分。
　　（六）项目支出预算：是市级预算主管部门及所属预算单位为完成行政工作任务、事业发展目标或政府发展战略、特定目标，在基本支出之外编制的年度支出计划。
　　（七）“三公”经费：是与市级财政有经费领拨关系的部门及其下属预算单位使用市级财政拨款安排的因公出国（境）费、公务用车购置及运行费、公务接待费。其中：因公出国（境）费主要安排机关及下属预算单位人员的国际合作交流、重大项目洽谈、境外培训研修等的国际旅费、国外城市间交通费、住宿费、伙食费、培训费、公杂费等支出；公务接待费主要安排全国性专业会议、国家重大政策调研、专项检查以及外事团组接待交流等执行公务或开展业务所需住宿费、交通费、伙食费等支出；公务用车购置及运行费主要安排编制内公务车辆的报废更新，以及用于安排市内因公出差、公务文件交换、日常工作开展等所需公务用车燃料费、维修费、过路过桥费、保险费等支出。
　　（八）机关运行经费：指行政单位和参照公务员法管理的事业单位使用一般公共预算财政拨款安排的基本支出中的日常公用经费支出。
　　</t>
  </si>
  <si>
    <t>2024年单位预算编制说明</t>
  </si>
  <si>
    <r>
      <rPr>
        <sz val="12"/>
        <color rgb="FF000100"/>
        <rFont val="宋体"/>
        <charset val="134"/>
      </rPr>
      <t xml:space="preserve">　　2024年，上海市崇明区横沙小学收入预算2,263.61万元，其中：财政拨款收入2,213.61万元，比2023年预算减少93.85万元；事业收入0万元；事业单位经营收入0万元；其他收入50.00万元。
　　支出预算2,263.61万元，其中：财政拨款支出预算2,213.61万元，比2023年预算减少93.85万元。财政拨款支出预算中，一般公共预算拨款支出预算2,213.61万元，比2023年预算减少93.85万元；政府性基金拨款支出预算0万元，与2023年预算持平；国有资本经营预算拨款支出预算为0万元。
</t>
    </r>
    <r>
      <rPr>
        <sz val="12"/>
        <color rgb="FF000100"/>
        <rFont val="宋体"/>
        <charset val="134"/>
      </rPr>
      <t xml:space="preserve">      </t>
    </r>
    <r>
      <rPr>
        <sz val="12"/>
        <color rgb="FF000100"/>
        <rFont val="宋体"/>
        <charset val="134"/>
      </rPr>
      <t xml:space="preserve">财政拨款收入支出减少的主要原因是人员经费减少。                                   
      财政拨款支出主要内容如下：
　　1.“教育支出”科目1,436.79万元，主要用于人员经费、日常公用和项目经费。
　　2.“社会保障和就业支出”科目577.30万元，主要用于单位养老保险和职业年金的缴纳还有退休费等。
　　3.“卫生健康支出”科目116.34万元，主要用于单位医疗保险的缴纳。
　　4.“住房保障支出”科目83.18万元，主要用于住房公积金的缴纳。
</t>
    </r>
  </si>
  <si>
    <t>2024年预算单位财务收支预算总表</t>
  </si>
  <si>
    <t>编制单位：上海市崇明区横沙小学</t>
  </si>
  <si>
    <t>单位：元</t>
  </si>
  <si>
    <t>本年收入</t>
  </si>
  <si>
    <t>本年支出</t>
  </si>
  <si>
    <t>项目</t>
  </si>
  <si>
    <t>预算数</t>
  </si>
  <si>
    <t>合计</t>
  </si>
  <si>
    <t>基本支出</t>
  </si>
  <si>
    <t>项目支出</t>
  </si>
  <si>
    <t>人员经费</t>
  </si>
  <si>
    <t>公用经费</t>
  </si>
  <si>
    <t>一、财政拨款收入</t>
  </si>
  <si>
    <t>一、教育支出</t>
  </si>
  <si>
    <t>　　1、一般公共预算资金</t>
  </si>
  <si>
    <t>二、社会保障和就业支出</t>
  </si>
  <si>
    <t>　　2、政府性基金</t>
  </si>
  <si>
    <t>三、卫生健康支出</t>
  </si>
  <si>
    <t>　　3、国有资本经营预算</t>
  </si>
  <si>
    <t>四、住房保障支出</t>
  </si>
  <si>
    <t>二、事业收入</t>
  </si>
  <si>
    <t>三、事业单位经营收入</t>
  </si>
  <si>
    <t>四、其他收入</t>
  </si>
  <si>
    <t>收入总计</t>
  </si>
  <si>
    <t>支出总计</t>
  </si>
  <si>
    <t>2024年预算单位收入预算总表</t>
  </si>
  <si>
    <t>收入预算</t>
  </si>
  <si>
    <t>功能分类科目编码</t>
  </si>
  <si>
    <t>功能分类科目名称</t>
  </si>
  <si>
    <t>财政拨款收入</t>
  </si>
  <si>
    <t>事业收入</t>
  </si>
  <si>
    <t>事业单位
经营收入</t>
  </si>
  <si>
    <t>其他收入</t>
  </si>
  <si>
    <t>类</t>
  </si>
  <si>
    <t>款</t>
  </si>
  <si>
    <t>项</t>
  </si>
  <si>
    <t>205</t>
  </si>
  <si>
    <t>教育支出</t>
  </si>
  <si>
    <t>02</t>
  </si>
  <si>
    <t>普通教育</t>
  </si>
  <si>
    <t>小学教育</t>
  </si>
  <si>
    <t>09</t>
  </si>
  <si>
    <t>教育费附加安排的支出</t>
  </si>
  <si>
    <t>99</t>
  </si>
  <si>
    <t>其他教育费附加安排的支出</t>
  </si>
  <si>
    <t>208</t>
  </si>
  <si>
    <t>社会保障和就业支出</t>
  </si>
  <si>
    <t>05</t>
  </si>
  <si>
    <t>行政事业单位养老支出</t>
  </si>
  <si>
    <t>事业单位离退休</t>
  </si>
  <si>
    <t>机关事业单位基本养老保险缴费支出</t>
  </si>
  <si>
    <t>06</t>
  </si>
  <si>
    <t>机关事业单位职业年金缴费支出</t>
  </si>
  <si>
    <t>其他行政事业单位养老支出</t>
  </si>
  <si>
    <t>210</t>
  </si>
  <si>
    <t>卫生健康支出</t>
  </si>
  <si>
    <t>11</t>
  </si>
  <si>
    <t>行政事业单位医疗</t>
  </si>
  <si>
    <t>事业单位医疗</t>
  </si>
  <si>
    <t>221</t>
  </si>
  <si>
    <t>住房保障支出</t>
  </si>
  <si>
    <t>住房改革支出</t>
  </si>
  <si>
    <t>01</t>
  </si>
  <si>
    <t>住房公积金</t>
  </si>
  <si>
    <t>2024年预算单位支出预算总表</t>
  </si>
  <si>
    <t>支出预算</t>
  </si>
  <si>
    <t>2024年预算单位财政拨款收支预算总表</t>
  </si>
  <si>
    <t>财政拨款支出</t>
  </si>
  <si>
    <t>一般公共预算</t>
  </si>
  <si>
    <t>政府性基金预算</t>
  </si>
  <si>
    <t>国有资本经营预算</t>
  </si>
  <si>
    <t>一、一般公共预算资金</t>
  </si>
  <si>
    <t>二、政府性基金</t>
  </si>
  <si>
    <t>三、国有资本经营预算</t>
  </si>
  <si>
    <t>2024年预算单位一般公共预算支出功能分类预算表</t>
  </si>
  <si>
    <t>一般公共预算支出</t>
  </si>
  <si>
    <t>2024年预算单位政府性基金预算支出功能分类预算表</t>
  </si>
  <si>
    <t>政府性基金预算支出</t>
  </si>
  <si>
    <r>
      <rPr>
        <sz val="11"/>
        <rFont val="宋体"/>
        <charset val="134"/>
      </rPr>
      <t>注：</t>
    </r>
    <r>
      <rPr>
        <sz val="11"/>
        <rFont val="Calibri"/>
        <charset val="134"/>
      </rPr>
      <t>2024</t>
    </r>
    <r>
      <rPr>
        <sz val="11"/>
        <rFont val="宋体"/>
        <charset val="134"/>
      </rPr>
      <t xml:space="preserve">年未安排政府性基金预算，故本表无数据
</t>
    </r>
  </si>
  <si>
    <t>2024年预算单位国有资本经营预算支出功能分类预算表</t>
  </si>
  <si>
    <t>国有资本经营预算支出</t>
  </si>
  <si>
    <r>
      <rPr>
        <sz val="11"/>
        <rFont val="宋体"/>
        <charset val="134"/>
      </rPr>
      <t>注：</t>
    </r>
    <r>
      <rPr>
        <sz val="11"/>
        <rFont val="Calibri"/>
        <charset val="134"/>
      </rPr>
      <t>2024</t>
    </r>
    <r>
      <rPr>
        <sz val="11"/>
        <rFont val="宋体"/>
        <charset val="134"/>
      </rPr>
      <t>年未安排国有资本经营预算，故本表无数据</t>
    </r>
  </si>
  <si>
    <t>2024年预算单位一般公共预算基本支出部门预算经济分类预算表</t>
  </si>
  <si>
    <t>一般公共预算基本支出</t>
  </si>
  <si>
    <t>经济分类科目编码</t>
  </si>
  <si>
    <t>部门经济分类科目名称</t>
  </si>
  <si>
    <t>301</t>
  </si>
  <si>
    <t>工资福利支出</t>
  </si>
  <si>
    <t>基本工资</t>
  </si>
  <si>
    <t>津贴补贴</t>
  </si>
  <si>
    <t>07</t>
  </si>
  <si>
    <t>绩效工资</t>
  </si>
  <si>
    <t>08</t>
  </si>
  <si>
    <t>机关事业单位基本养老保险缴费</t>
  </si>
  <si>
    <t>职业年金缴费</t>
  </si>
  <si>
    <t>10</t>
  </si>
  <si>
    <t>职工基本医疗保险缴费</t>
  </si>
  <si>
    <t>12</t>
  </si>
  <si>
    <t>其他社会保障缴费</t>
  </si>
  <si>
    <t>13</t>
  </si>
  <si>
    <t>其他工资福利支出</t>
  </si>
  <si>
    <t>302</t>
  </si>
  <si>
    <t>商品和服务支出</t>
  </si>
  <si>
    <t>办公费</t>
  </si>
  <si>
    <t>水费</t>
  </si>
  <si>
    <t>电费</t>
  </si>
  <si>
    <t>邮电费</t>
  </si>
  <si>
    <t>物业管理费</t>
  </si>
  <si>
    <t>维修(护)费</t>
  </si>
  <si>
    <t>16</t>
  </si>
  <si>
    <t>培训费</t>
  </si>
  <si>
    <t>17</t>
  </si>
  <si>
    <t>公务接待费</t>
  </si>
  <si>
    <t>28</t>
  </si>
  <si>
    <t>工会经费</t>
  </si>
  <si>
    <t>29</t>
  </si>
  <si>
    <t>福利费</t>
  </si>
  <si>
    <t>31</t>
  </si>
  <si>
    <t>公务用车运行维护费</t>
  </si>
  <si>
    <t>其他商品和服务支出</t>
  </si>
  <si>
    <t>303</t>
  </si>
  <si>
    <t>对个人和家庭的补助</t>
  </si>
  <si>
    <t>退休费</t>
  </si>
  <si>
    <t>单位“三公”经费和机关运行经费预算表</t>
  </si>
  <si>
    <t>单位:万元</t>
  </si>
  <si>
    <t>单位:元</t>
  </si>
  <si>
    <t>2024年“三公”经费预算数</t>
  </si>
  <si>
    <t>2023年机关运行经费预算数</t>
  </si>
  <si>
    <t>2024年机关运行经费预算数</t>
  </si>
  <si>
    <t>因公出国(境)费</t>
  </si>
  <si>
    <t>公务用车购置及运行费</t>
  </si>
  <si>
    <t>小计</t>
  </si>
  <si>
    <t>购置费</t>
  </si>
  <si>
    <t>运行费</t>
  </si>
  <si>
    <t>0.00</t>
  </si>
  <si>
    <t>其他相关情况说明</t>
  </si>
  <si>
    <r>
      <rPr>
        <sz val="12"/>
        <rFont val="宋体"/>
        <charset val="134"/>
      </rPr>
      <t>一、2024年“三公”经费预算情况说明
　　2024年“三公”经费预算数为5.50万元，与2023年预算持平，其中：
　　（一）因公出国（境）费0.00万元，与2023年预算持平。
　　（二）公务用车购置及运行费4.50万元，与2023年预算持平。其中：公务用车购置费0.00万元，与2023年预算持平；公务用车运行费4.50万元，与2023年预算持平。
　　（三）公务接待费1.00万元，与2023年预算持平。
二、机关运行经费预算
　　本单位无机关运行经费。
三、政府采购预算情况
　　2024年度本单位政府采购预算1.74万元，其中：政府采购货物预算1.22万元、政府采购工程预算0.00万元、政府采购服务预算0.52万元。
四、绩效目标设置情况
　　2024年度，本单位编报绩效目标的项目共5个，涉及项目预算资金177.05万元。
五、国有资产占有使用情况
     截至2023年8月31日，本单位共有车辆1辆，其中：部级领导干部用车0辆、主要领导干部用车0辆、机要通信用车0辆、应急保障用车0辆、执法执勤用车0辆、特种专业技术用车0辆、离退休干部用车0辆、其他用车1辆；单价100万元（含）以上设备（不含车辆）0台（套）。
     2024年单位预算安排购置车辆0辆，其中：部级领导干部用车0辆、主要领导干部用车0辆、机要通信用车0辆、应急保障用车0辆、执法执勤用车0辆、特种专业技术用车0辆、离退休干部用车0辆、其他用车</t>
    </r>
    <r>
      <rPr>
        <sz val="12"/>
        <rFont val="宋体"/>
        <charset val="134"/>
      </rPr>
      <t>0</t>
    </r>
    <r>
      <rPr>
        <sz val="12"/>
        <rFont val="宋体"/>
        <charset val="134"/>
      </rPr>
      <t>辆；单位预算安排购置单价100万元（含）以上设备（不含车辆）0台（套）。</t>
    </r>
  </si>
</sst>
</file>

<file path=xl/styles.xml><?xml version="1.0" encoding="utf-8"?>
<styleSheet xmlns="http://schemas.openxmlformats.org/spreadsheetml/2006/main">
  <numFmts count="8">
    <numFmt numFmtId="176" formatCode="[=0]&quot;&quot;;#,##0.00"/>
    <numFmt numFmtId="177" formatCode="0.00_);[Red]\(0.00\)"/>
    <numFmt numFmtId="178" formatCode="[=0]&quot;&quot;;#,##0"/>
    <numFmt numFmtId="44" formatCode="_ &quot;￥&quot;* #,##0.00_ ;_ &quot;￥&quot;* \-#,##0.00_ ;_ &quot;￥&quot;* &quot;-&quot;??_ ;_ @_ "/>
    <numFmt numFmtId="42" formatCode="_ &quot;￥&quot;* #,##0_ ;_ &quot;￥&quot;* \-#,##0_ ;_ &quot;￥&quot;* &quot;-&quot;_ ;_ @_ "/>
    <numFmt numFmtId="179" formatCode="#,##0.00_);[Red]\(#,##0.00\)"/>
    <numFmt numFmtId="41" formatCode="_ * #,##0_ ;_ * \-#,##0_ ;_ * &quot;-&quot;_ ;_ @_ "/>
    <numFmt numFmtId="43" formatCode="_ * #,##0.00_ ;_ * \-#,##0.00_ ;_ * &quot;-&quot;??_ ;_ @_ "/>
  </numFmts>
  <fonts count="41">
    <font>
      <sz val="11"/>
      <name val="Calibri"/>
      <charset val="134"/>
    </font>
    <font>
      <sz val="18"/>
      <name val="宋体"/>
      <charset val="134"/>
    </font>
    <font>
      <sz val="12"/>
      <name val="宋体"/>
      <charset val="134"/>
    </font>
    <font>
      <sz val="11"/>
      <name val="宋体"/>
      <charset val="134"/>
    </font>
    <font>
      <sz val="11"/>
      <color rgb="FF000100"/>
      <name val="宋体"/>
      <charset val="134"/>
    </font>
    <font>
      <sz val="10"/>
      <name val="宋体"/>
      <charset val="134"/>
    </font>
    <font>
      <sz val="11"/>
      <name val="Calibri"/>
      <charset val="134"/>
    </font>
    <font>
      <sz val="12"/>
      <color rgb="FF000100"/>
      <name val="宋体"/>
      <charset val="134"/>
    </font>
    <font>
      <sz val="20"/>
      <color rgb="FF000000"/>
      <name val="宋体"/>
      <charset val="134"/>
    </font>
    <font>
      <sz val="18"/>
      <color rgb="FF000000"/>
      <name val="宋体"/>
      <charset val="134"/>
    </font>
    <font>
      <sz val="14"/>
      <name val="宋体"/>
      <charset val="134"/>
    </font>
    <font>
      <sz val="14"/>
      <color rgb="FF000000"/>
      <name val="宋体"/>
      <charset val="134"/>
    </font>
    <font>
      <b/>
      <sz val="14"/>
      <color rgb="FF000000"/>
      <name val="宋体"/>
      <charset val="134"/>
    </font>
    <font>
      <b/>
      <sz val="18"/>
      <name val="宋体"/>
      <charset val="134"/>
    </font>
    <font>
      <b/>
      <sz val="36"/>
      <color rgb="FF000000"/>
      <name val="宋体"/>
      <charset val="134"/>
    </font>
    <font>
      <b/>
      <sz val="36"/>
      <color indexed="8"/>
      <name val="楷体_GB2312"/>
      <charset val="134"/>
    </font>
    <font>
      <sz val="20"/>
      <name val="宋体"/>
      <charset val="134"/>
      <scheme val="minor"/>
    </font>
    <font>
      <sz val="18"/>
      <color rgb="FF000000"/>
      <name val="楷体"/>
      <charset val="134"/>
    </font>
    <font>
      <sz val="10"/>
      <color rgb="FF000000"/>
      <name val="宋体"/>
      <charset val="134"/>
    </font>
    <font>
      <sz val="16"/>
      <color rgb="FF000000"/>
      <name val="宋体"/>
      <charset val="134"/>
    </font>
    <font>
      <b/>
      <sz val="14"/>
      <name val="宋体"/>
      <charset val="134"/>
    </font>
    <font>
      <sz val="11"/>
      <color rgb="FFFA7D00"/>
      <name val="宋体"/>
      <charset val="0"/>
      <scheme val="minor"/>
    </font>
    <font>
      <sz val="11"/>
      <color theme="1"/>
      <name val="宋体"/>
      <charset val="0"/>
      <scheme val="minor"/>
    </font>
    <font>
      <sz val="11"/>
      <color theme="0"/>
      <name val="宋体"/>
      <charset val="0"/>
      <scheme val="minor"/>
    </font>
    <font>
      <b/>
      <sz val="11"/>
      <color rgb="FFFFFFFF"/>
      <name val="宋体"/>
      <charset val="0"/>
      <scheme val="minor"/>
    </font>
    <font>
      <b/>
      <sz val="13"/>
      <color theme="3"/>
      <name val="宋体"/>
      <charset val="134"/>
      <scheme val="minor"/>
    </font>
    <font>
      <sz val="11"/>
      <color theme="1"/>
      <name val="宋体"/>
      <charset val="134"/>
      <scheme val="minor"/>
    </font>
    <font>
      <u/>
      <sz val="11"/>
      <color rgb="FF0000FF"/>
      <name val="宋体"/>
      <charset val="0"/>
      <scheme val="minor"/>
    </font>
    <font>
      <sz val="11"/>
      <color rgb="FFFF0000"/>
      <name val="宋体"/>
      <charset val="0"/>
      <scheme val="minor"/>
    </font>
    <font>
      <b/>
      <sz val="18"/>
      <color theme="3"/>
      <name val="宋体"/>
      <charset val="134"/>
      <scheme val="minor"/>
    </font>
    <font>
      <u/>
      <sz val="11"/>
      <color rgb="FF800080"/>
      <name val="宋体"/>
      <charset val="0"/>
      <scheme val="minor"/>
    </font>
    <font>
      <b/>
      <sz val="11"/>
      <color theme="3"/>
      <name val="宋体"/>
      <charset val="134"/>
      <scheme val="minor"/>
    </font>
    <font>
      <i/>
      <sz val="11"/>
      <color rgb="FF7F7F7F"/>
      <name val="宋体"/>
      <charset val="0"/>
      <scheme val="minor"/>
    </font>
    <font>
      <b/>
      <sz val="15"/>
      <color theme="3"/>
      <name val="宋体"/>
      <charset val="134"/>
      <scheme val="minor"/>
    </font>
    <font>
      <b/>
      <sz val="11"/>
      <color rgb="FF3F3F3F"/>
      <name val="宋体"/>
      <charset val="0"/>
      <scheme val="minor"/>
    </font>
    <font>
      <sz val="11"/>
      <color rgb="FF9C0006"/>
      <name val="宋体"/>
      <charset val="0"/>
      <scheme val="minor"/>
    </font>
    <font>
      <sz val="11"/>
      <color rgb="FF3F3F76"/>
      <name val="宋体"/>
      <charset val="0"/>
      <scheme val="minor"/>
    </font>
    <font>
      <b/>
      <sz val="11"/>
      <color theme="1"/>
      <name val="宋体"/>
      <charset val="0"/>
      <scheme val="minor"/>
    </font>
    <font>
      <b/>
      <sz val="11"/>
      <color rgb="FFFA7D00"/>
      <name val="宋体"/>
      <charset val="0"/>
      <scheme val="minor"/>
    </font>
    <font>
      <sz val="11"/>
      <color rgb="FF006100"/>
      <name val="宋体"/>
      <charset val="0"/>
      <scheme val="minor"/>
    </font>
    <font>
      <sz val="11"/>
      <color rgb="FF9C6500"/>
      <name val="宋体"/>
      <charset val="0"/>
      <scheme val="minor"/>
    </font>
  </fonts>
  <fills count="36">
    <fill>
      <patternFill patternType="none"/>
    </fill>
    <fill>
      <patternFill patternType="gray125"/>
    </fill>
    <fill>
      <patternFill patternType="solid">
        <fgColor rgb="FFD8D8D8"/>
        <bgColor indexed="64"/>
      </patternFill>
    </fill>
    <fill>
      <patternFill patternType="solid">
        <fgColor rgb="FFFFFFFF"/>
        <bgColor indexed="64"/>
      </patternFill>
    </fill>
    <fill>
      <patternFill patternType="solid">
        <fgColor theme="0"/>
        <bgColor indexed="64"/>
      </patternFill>
    </fill>
    <fill>
      <patternFill patternType="solid">
        <fgColor theme="4" tint="0.599993896298105"/>
        <bgColor indexed="64"/>
      </patternFill>
    </fill>
    <fill>
      <patternFill patternType="solid">
        <fgColor theme="9"/>
        <bgColor indexed="64"/>
      </patternFill>
    </fill>
    <fill>
      <patternFill patternType="solid">
        <fgColor rgb="FFA5A5A5"/>
        <bgColor indexed="64"/>
      </patternFill>
    </fill>
    <fill>
      <patternFill patternType="solid">
        <fgColor theme="9" tint="0.599993896298105"/>
        <bgColor indexed="64"/>
      </patternFill>
    </fill>
    <fill>
      <patternFill patternType="solid">
        <fgColor theme="9" tint="0.799981688894314"/>
        <bgColor indexed="64"/>
      </patternFill>
    </fill>
    <fill>
      <patternFill patternType="solid">
        <fgColor theme="5" tint="0.599993896298105"/>
        <bgColor indexed="64"/>
      </patternFill>
    </fill>
    <fill>
      <patternFill patternType="solid">
        <fgColor theme="7" tint="0.399975585192419"/>
        <bgColor indexed="64"/>
      </patternFill>
    </fill>
    <fill>
      <patternFill patternType="solid">
        <fgColor rgb="FFFFFFCC"/>
        <bgColor indexed="64"/>
      </patternFill>
    </fill>
    <fill>
      <patternFill patternType="solid">
        <fgColor theme="8"/>
        <bgColor indexed="64"/>
      </patternFill>
    </fill>
    <fill>
      <patternFill patternType="solid">
        <fgColor theme="7"/>
        <bgColor indexed="64"/>
      </patternFill>
    </fill>
    <fill>
      <patternFill patternType="solid">
        <fgColor theme="6" tint="0.399975585192419"/>
        <bgColor indexed="64"/>
      </patternFill>
    </fill>
    <fill>
      <patternFill patternType="solid">
        <fgColor theme="5"/>
        <bgColor indexed="64"/>
      </patternFill>
    </fill>
    <fill>
      <patternFill patternType="solid">
        <fgColor rgb="FFF2F2F2"/>
        <bgColor indexed="64"/>
      </patternFill>
    </fill>
    <fill>
      <patternFill patternType="solid">
        <fgColor rgb="FFFFC7CE"/>
        <bgColor indexed="64"/>
      </patternFill>
    </fill>
    <fill>
      <patternFill patternType="solid">
        <fgColor theme="5" tint="0.799981688894314"/>
        <bgColor indexed="64"/>
      </patternFill>
    </fill>
    <fill>
      <patternFill patternType="solid">
        <fgColor rgb="FFFFCC99"/>
        <bgColor indexed="64"/>
      </patternFill>
    </fill>
    <fill>
      <patternFill patternType="solid">
        <fgColor theme="6"/>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rgb="FFC6EFCE"/>
        <bgColor indexed="64"/>
      </patternFill>
    </fill>
    <fill>
      <patternFill patternType="solid">
        <fgColor rgb="FFFFEB9C"/>
        <bgColor indexed="64"/>
      </patternFill>
    </fill>
    <fill>
      <patternFill patternType="solid">
        <fgColor theme="7" tint="0.599993896298105"/>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8" tint="0.399975585192419"/>
        <bgColor indexed="64"/>
      </patternFill>
    </fill>
    <fill>
      <patternFill patternType="solid">
        <fgColor theme="4"/>
        <bgColor indexed="64"/>
      </patternFill>
    </fill>
    <fill>
      <patternFill patternType="solid">
        <fgColor theme="8" tint="0.599993896298105"/>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9" tint="0.399975585192419"/>
        <bgColor indexed="64"/>
      </patternFill>
    </fill>
    <fill>
      <patternFill patternType="solid">
        <fgColor theme="7" tint="0.799981688894314"/>
        <bgColor indexed="64"/>
      </patternFill>
    </fill>
  </fills>
  <borders count="24">
    <border>
      <left/>
      <right/>
      <top/>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right/>
      <top/>
      <bottom style="thin">
        <color rgb="FF000000"/>
      </bottom>
      <diagonal/>
    </border>
    <border>
      <left style="thin">
        <color auto="true"/>
      </left>
      <right style="thin">
        <color auto="true"/>
      </right>
      <top style="thin">
        <color auto="true"/>
      </top>
      <bottom style="thin">
        <color auto="true"/>
      </bottom>
      <diagonal/>
    </border>
    <border>
      <left style="thin">
        <color auto="true"/>
      </left>
      <right/>
      <top style="thin">
        <color auto="true"/>
      </top>
      <bottom style="thin">
        <color rgb="FF000000"/>
      </bottom>
      <diagonal/>
    </border>
    <border>
      <left/>
      <right/>
      <top style="thin">
        <color auto="true"/>
      </top>
      <bottom style="thin">
        <color rgb="FF000000"/>
      </bottom>
      <diagonal/>
    </border>
    <border>
      <left/>
      <right style="thin">
        <color rgb="FF000000"/>
      </right>
      <top style="thin">
        <color auto="true"/>
      </top>
      <bottom style="thin">
        <color rgb="FF000000"/>
      </bottom>
      <diagonal/>
    </border>
    <border>
      <left/>
      <right/>
      <top style="thin">
        <color rgb="FF000000"/>
      </top>
      <bottom/>
      <diagonal/>
    </border>
    <border>
      <left style="thin">
        <color auto="true"/>
      </left>
      <right/>
      <top style="thin">
        <color auto="true"/>
      </top>
      <bottom style="thin">
        <color auto="true"/>
      </bottom>
      <diagonal/>
    </border>
    <border>
      <left/>
      <right/>
      <top style="thin">
        <color auto="true"/>
      </top>
      <bottom style="thin">
        <color auto="true"/>
      </bottom>
      <diagonal/>
    </border>
    <border>
      <left/>
      <right style="thin">
        <color auto="true"/>
      </right>
      <top style="thin">
        <color auto="true"/>
      </top>
      <bottom style="thin">
        <color auto="true"/>
      </bottom>
      <diagonal/>
    </border>
    <border>
      <left/>
      <right/>
      <top style="thin">
        <color auto="true"/>
      </top>
      <bottom/>
      <diagonal/>
    </border>
    <border>
      <left/>
      <right style="thin">
        <color rgb="FF000000"/>
      </right>
      <top style="thin">
        <color rgb="FF000000"/>
      </top>
      <bottom style="thin">
        <color rgb="FF000000"/>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s>
  <cellStyleXfs count="50">
    <xf numFmtId="0" fontId="0" fillId="0" borderId="0"/>
    <xf numFmtId="0" fontId="2" fillId="0" borderId="0">
      <alignment vertical="center"/>
    </xf>
    <xf numFmtId="0" fontId="23" fillId="34" borderId="0" applyNumberFormat="false" applyBorder="false" applyAlignment="false" applyProtection="false">
      <alignment vertical="center"/>
    </xf>
    <xf numFmtId="0" fontId="22" fillId="35" borderId="0" applyNumberFormat="false" applyBorder="false" applyAlignment="false" applyProtection="false">
      <alignment vertical="center"/>
    </xf>
    <xf numFmtId="0" fontId="23" fillId="14" borderId="0" applyNumberFormat="false" applyBorder="false" applyAlignment="false" applyProtection="false">
      <alignment vertical="center"/>
    </xf>
    <xf numFmtId="0" fontId="36" fillId="20" borderId="22" applyNumberFormat="false" applyAlignment="false" applyProtection="false">
      <alignment vertical="center"/>
    </xf>
    <xf numFmtId="0" fontId="22" fillId="33" borderId="0" applyNumberFormat="false" applyBorder="false" applyAlignment="false" applyProtection="false">
      <alignment vertical="center"/>
    </xf>
    <xf numFmtId="0" fontId="22" fillId="32" borderId="0" applyNumberFormat="false" applyBorder="false" applyAlignment="false" applyProtection="false">
      <alignment vertical="center"/>
    </xf>
    <xf numFmtId="44" fontId="26" fillId="0" borderId="0" applyFont="false" applyFill="false" applyBorder="false" applyAlignment="false" applyProtection="false">
      <alignment vertical="center"/>
    </xf>
    <xf numFmtId="0" fontId="23" fillId="21" borderId="0" applyNumberFormat="false" applyBorder="false" applyAlignment="false" applyProtection="false">
      <alignment vertical="center"/>
    </xf>
    <xf numFmtId="9" fontId="26" fillId="0" borderId="0" applyFont="false" applyFill="false" applyBorder="false" applyAlignment="false" applyProtection="false">
      <alignment vertical="center"/>
    </xf>
    <xf numFmtId="0" fontId="23" fillId="27" borderId="0" applyNumberFormat="false" applyBorder="false" applyAlignment="false" applyProtection="false">
      <alignment vertical="center"/>
    </xf>
    <xf numFmtId="0" fontId="23" fillId="29" borderId="0" applyNumberFormat="false" applyBorder="false" applyAlignment="false" applyProtection="false">
      <alignment vertical="center"/>
    </xf>
    <xf numFmtId="0" fontId="23" fillId="16" borderId="0" applyNumberFormat="false" applyBorder="false" applyAlignment="false" applyProtection="false">
      <alignment vertical="center"/>
    </xf>
    <xf numFmtId="0" fontId="23" fillId="28" borderId="0" applyNumberFormat="false" applyBorder="false" applyAlignment="false" applyProtection="false">
      <alignment vertical="center"/>
    </xf>
    <xf numFmtId="0" fontId="23" fillId="11" borderId="0" applyNumberFormat="false" applyBorder="false" applyAlignment="false" applyProtection="false">
      <alignment vertical="center"/>
    </xf>
    <xf numFmtId="0" fontId="38" fillId="17" borderId="22" applyNumberFormat="false" applyAlignment="false" applyProtection="false">
      <alignment vertical="center"/>
    </xf>
    <xf numFmtId="0" fontId="23" fillId="30" borderId="0" applyNumberFormat="false" applyBorder="false" applyAlignment="false" applyProtection="false">
      <alignment vertical="center"/>
    </xf>
    <xf numFmtId="0" fontId="40" fillId="25" borderId="0" applyNumberFormat="false" applyBorder="false" applyAlignment="false" applyProtection="false">
      <alignment vertical="center"/>
    </xf>
    <xf numFmtId="0" fontId="22" fillId="23" borderId="0" applyNumberFormat="false" applyBorder="false" applyAlignment="false" applyProtection="false">
      <alignment vertical="center"/>
    </xf>
    <xf numFmtId="0" fontId="39" fillId="24" borderId="0" applyNumberFormat="false" applyBorder="false" applyAlignment="false" applyProtection="false">
      <alignment vertical="center"/>
    </xf>
    <xf numFmtId="0" fontId="22" fillId="22" borderId="0" applyNumberFormat="false" applyBorder="false" applyAlignment="false" applyProtection="false">
      <alignment vertical="center"/>
    </xf>
    <xf numFmtId="0" fontId="37" fillId="0" borderId="23" applyNumberFormat="false" applyFill="false" applyAlignment="false" applyProtection="false">
      <alignment vertical="center"/>
    </xf>
    <xf numFmtId="0" fontId="35" fillId="18" borderId="0" applyNumberFormat="false" applyBorder="false" applyAlignment="false" applyProtection="false">
      <alignment vertical="center"/>
    </xf>
    <xf numFmtId="0" fontId="24" fillId="7" borderId="17" applyNumberFormat="false" applyAlignment="false" applyProtection="false">
      <alignment vertical="center"/>
    </xf>
    <xf numFmtId="0" fontId="34" fillId="17" borderId="21" applyNumberFormat="false" applyAlignment="false" applyProtection="false">
      <alignment vertical="center"/>
    </xf>
    <xf numFmtId="0" fontId="33" fillId="0" borderId="18" applyNumberFormat="false" applyFill="false" applyAlignment="false" applyProtection="false">
      <alignment vertical="center"/>
    </xf>
    <xf numFmtId="0" fontId="32" fillId="0" borderId="0" applyNumberFormat="false" applyFill="false" applyBorder="false" applyAlignment="false" applyProtection="false">
      <alignment vertical="center"/>
    </xf>
    <xf numFmtId="0" fontId="22" fillId="19" borderId="0" applyNumberFormat="false" applyBorder="false" applyAlignment="false" applyProtection="false">
      <alignment vertical="center"/>
    </xf>
    <xf numFmtId="0" fontId="31" fillId="0" borderId="0" applyNumberFormat="false" applyFill="false" applyBorder="false" applyAlignment="false" applyProtection="false">
      <alignment vertical="center"/>
    </xf>
    <xf numFmtId="42" fontId="26" fillId="0" borderId="0" applyFont="false" applyFill="false" applyBorder="false" applyAlignment="false" applyProtection="false">
      <alignment vertical="center"/>
    </xf>
    <xf numFmtId="0" fontId="22" fillId="26" borderId="0" applyNumberFormat="false" applyBorder="false" applyAlignment="false" applyProtection="false">
      <alignment vertical="center"/>
    </xf>
    <xf numFmtId="43" fontId="26" fillId="0" borderId="0" applyFont="false" applyFill="false" applyBorder="false" applyAlignment="false" applyProtection="false">
      <alignment vertical="center"/>
    </xf>
    <xf numFmtId="0" fontId="30" fillId="0" borderId="0" applyNumberFormat="false" applyFill="false" applyBorder="false" applyAlignment="false" applyProtection="false">
      <alignment vertical="center"/>
    </xf>
    <xf numFmtId="0" fontId="29" fillId="0" borderId="0" applyNumberFormat="false" applyFill="false" applyBorder="false" applyAlignment="false" applyProtection="false">
      <alignment vertical="center"/>
    </xf>
    <xf numFmtId="0" fontId="22" fillId="10" borderId="0" applyNumberFormat="false" applyBorder="false" applyAlignment="false" applyProtection="false">
      <alignment vertical="center"/>
    </xf>
    <xf numFmtId="0" fontId="28" fillId="0" borderId="0" applyNumberFormat="false" applyFill="false" applyBorder="false" applyAlignment="false" applyProtection="false">
      <alignment vertical="center"/>
    </xf>
    <xf numFmtId="0" fontId="23" fillId="15" borderId="0" applyNumberFormat="false" applyBorder="false" applyAlignment="false" applyProtection="false">
      <alignment vertical="center"/>
    </xf>
    <xf numFmtId="0" fontId="26" fillId="12" borderId="19" applyNumberFormat="false" applyFont="false" applyAlignment="false" applyProtection="false">
      <alignment vertical="center"/>
    </xf>
    <xf numFmtId="0" fontId="22" fillId="9" borderId="0" applyNumberFormat="false" applyBorder="false" applyAlignment="false" applyProtection="false">
      <alignment vertical="center"/>
    </xf>
    <xf numFmtId="0" fontId="23" fillId="13" borderId="0" applyNumberFormat="false" applyBorder="false" applyAlignment="false" applyProtection="false">
      <alignment vertical="center"/>
    </xf>
    <xf numFmtId="0" fontId="22" fillId="8" borderId="0" applyNumberFormat="false" applyBorder="false" applyAlignment="false" applyProtection="false">
      <alignment vertical="center"/>
    </xf>
    <xf numFmtId="0" fontId="27" fillId="0" borderId="0" applyNumberFormat="false" applyFill="false" applyBorder="false" applyAlignment="false" applyProtection="false">
      <alignment vertical="center"/>
    </xf>
    <xf numFmtId="41" fontId="26" fillId="0" borderId="0" applyFont="false" applyFill="false" applyBorder="false" applyAlignment="false" applyProtection="false">
      <alignment vertical="center"/>
    </xf>
    <xf numFmtId="0" fontId="25" fillId="0" borderId="18" applyNumberFormat="false" applyFill="false" applyAlignment="false" applyProtection="false">
      <alignment vertical="center"/>
    </xf>
    <xf numFmtId="0" fontId="22" fillId="31" borderId="0" applyNumberFormat="false" applyBorder="false" applyAlignment="false" applyProtection="false">
      <alignment vertical="center"/>
    </xf>
    <xf numFmtId="0" fontId="31" fillId="0" borderId="20" applyNumberFormat="false" applyFill="false" applyAlignment="false" applyProtection="false">
      <alignment vertical="center"/>
    </xf>
    <xf numFmtId="0" fontId="23" fillId="6" borderId="0" applyNumberFormat="false" applyBorder="false" applyAlignment="false" applyProtection="false">
      <alignment vertical="center"/>
    </xf>
    <xf numFmtId="0" fontId="22" fillId="5" borderId="0" applyNumberFormat="false" applyBorder="false" applyAlignment="false" applyProtection="false">
      <alignment vertical="center"/>
    </xf>
    <xf numFmtId="0" fontId="21" fillId="0" borderId="16" applyNumberFormat="false" applyFill="false" applyAlignment="false" applyProtection="false">
      <alignment vertical="center"/>
    </xf>
  </cellStyleXfs>
  <cellXfs count="85">
    <xf numFmtId="0" fontId="0" fillId="0" borderId="0" xfId="0" applyProtection="true">
      <protection locked="false"/>
    </xf>
    <xf numFmtId="0" fontId="1" fillId="0" borderId="0" xfId="0" applyNumberFormat="true" applyFont="true" applyAlignment="true" applyProtection="true">
      <alignment horizontal="center" vertical="center"/>
      <protection locked="false"/>
    </xf>
    <xf numFmtId="0" fontId="2" fillId="0" borderId="0" xfId="0" applyNumberFormat="true" applyFont="true" applyAlignment="true" applyProtection="true">
      <alignment horizontal="left" vertical="center"/>
      <protection locked="false"/>
    </xf>
    <xf numFmtId="0" fontId="2" fillId="0" borderId="0" xfId="0" applyNumberFormat="true" applyFont="true" applyAlignment="true" applyProtection="true">
      <alignment horizontal="left" vertical="top" wrapText="true"/>
      <protection locked="false"/>
    </xf>
    <xf numFmtId="177" fontId="0" fillId="0" borderId="0" xfId="0" applyNumberFormat="true" applyProtection="true">
      <protection locked="false"/>
    </xf>
    <xf numFmtId="177" fontId="1" fillId="0" borderId="0" xfId="0" applyNumberFormat="true" applyFont="true" applyAlignment="true" applyProtection="true">
      <alignment horizontal="center" vertical="center"/>
      <protection locked="false"/>
    </xf>
    <xf numFmtId="177" fontId="2" fillId="0" borderId="0" xfId="0" applyNumberFormat="true" applyFont="true" applyAlignment="true" applyProtection="true">
      <alignment horizontal="left" vertical="center"/>
      <protection locked="false"/>
    </xf>
    <xf numFmtId="177" fontId="2" fillId="2" borderId="1" xfId="0" applyNumberFormat="true" applyFont="true" applyFill="true" applyBorder="true" applyAlignment="true" applyProtection="true">
      <alignment horizontal="center" vertical="center" wrapText="true"/>
      <protection locked="false"/>
    </xf>
    <xf numFmtId="177" fontId="2" fillId="2" borderId="2" xfId="0" applyNumberFormat="true" applyFont="true" applyFill="true" applyBorder="true" applyAlignment="true" applyProtection="true">
      <alignment horizontal="center" vertical="center" wrapText="true"/>
      <protection locked="false"/>
    </xf>
    <xf numFmtId="177" fontId="2" fillId="2" borderId="3" xfId="0" applyNumberFormat="true" applyFont="true" applyFill="true" applyBorder="true" applyAlignment="true" applyProtection="true">
      <alignment horizontal="center" vertical="center" wrapText="true"/>
      <protection locked="false"/>
    </xf>
    <xf numFmtId="177" fontId="2" fillId="2" borderId="4" xfId="0" applyNumberFormat="true" applyFont="true" applyFill="true" applyBorder="true" applyAlignment="true" applyProtection="true">
      <alignment horizontal="center" vertical="center" wrapText="true"/>
      <protection locked="false"/>
    </xf>
    <xf numFmtId="177" fontId="3" fillId="0" borderId="3" xfId="0" applyNumberFormat="true" applyFont="true" applyBorder="true" applyAlignment="true" applyProtection="true">
      <alignment horizontal="right" vertical="center"/>
      <protection locked="false"/>
    </xf>
    <xf numFmtId="177" fontId="4" fillId="0" borderId="3" xfId="0" applyNumberFormat="true" applyFont="true" applyBorder="true" applyAlignment="true" applyProtection="true">
      <alignment horizontal="right" vertical="center"/>
      <protection locked="false"/>
    </xf>
    <xf numFmtId="179" fontId="3" fillId="0" borderId="3" xfId="0" applyNumberFormat="true" applyFont="true" applyBorder="true" applyAlignment="true" applyProtection="true">
      <alignment horizontal="right" vertical="center" wrapText="true"/>
      <protection locked="false"/>
    </xf>
    <xf numFmtId="179" fontId="4" fillId="3" borderId="3" xfId="0" applyNumberFormat="true" applyFont="true" applyFill="true" applyBorder="true" applyAlignment="true" applyProtection="true">
      <alignment horizontal="right" vertical="center" wrapText="true"/>
      <protection locked="false"/>
    </xf>
    <xf numFmtId="177" fontId="5" fillId="0" borderId="0" xfId="0" applyNumberFormat="true" applyFont="true" applyAlignment="true" applyProtection="true">
      <alignment horizontal="left" vertical="center"/>
      <protection locked="false"/>
    </xf>
    <xf numFmtId="177" fontId="2" fillId="0" borderId="5" xfId="0" applyNumberFormat="true" applyFont="true" applyBorder="true" applyAlignment="true" applyProtection="true">
      <alignment horizontal="right" vertical="center"/>
      <protection locked="false"/>
    </xf>
    <xf numFmtId="177" fontId="2" fillId="0" borderId="0" xfId="0" applyNumberFormat="true" applyFont="true" applyAlignment="true" applyProtection="true">
      <alignment horizontal="right" vertical="center"/>
      <protection locked="false"/>
    </xf>
    <xf numFmtId="177" fontId="5" fillId="0" borderId="3" xfId="0" applyNumberFormat="true" applyFont="true" applyBorder="true" applyAlignment="true" applyProtection="true">
      <alignment horizontal="left" vertical="center"/>
      <protection locked="false"/>
    </xf>
    <xf numFmtId="177" fontId="2" fillId="2" borderId="3" xfId="0" applyNumberFormat="true" applyFont="true" applyFill="true" applyBorder="true" applyAlignment="true" applyProtection="true">
      <alignment horizontal="center" vertical="center"/>
      <protection locked="false"/>
    </xf>
    <xf numFmtId="177" fontId="2" fillId="2" borderId="2" xfId="0" applyNumberFormat="true" applyFont="true" applyFill="true" applyBorder="true" applyAlignment="true" applyProtection="true">
      <alignment horizontal="center" vertical="center"/>
      <protection locked="false"/>
    </xf>
    <xf numFmtId="177" fontId="2" fillId="0" borderId="3" xfId="0" applyNumberFormat="true" applyFont="true" applyBorder="true" applyAlignment="true" applyProtection="true">
      <alignment horizontal="center" vertical="center" wrapText="true"/>
      <protection locked="false"/>
    </xf>
    <xf numFmtId="177" fontId="2" fillId="0" borderId="3" xfId="0" applyNumberFormat="true" applyFont="true" applyBorder="true" applyAlignment="true" applyProtection="true">
      <alignment horizontal="left" vertical="center" wrapText="true"/>
      <protection locked="false"/>
    </xf>
    <xf numFmtId="179" fontId="2" fillId="0" borderId="3" xfId="0" applyNumberFormat="true" applyFont="true" applyBorder="true" applyAlignment="true" applyProtection="true">
      <alignment horizontal="right" vertical="center" wrapText="true"/>
      <protection locked="false"/>
    </xf>
    <xf numFmtId="177" fontId="2" fillId="0" borderId="3" xfId="0" applyNumberFormat="true" applyFont="true" applyBorder="true" applyAlignment="true" applyProtection="true">
      <alignment horizontal="center" vertical="center"/>
      <protection locked="false"/>
    </xf>
    <xf numFmtId="179" fontId="2" fillId="0" borderId="3" xfId="0" applyNumberFormat="true" applyFont="true" applyBorder="true" applyAlignment="true" applyProtection="true">
      <alignment horizontal="right" vertical="center"/>
      <protection locked="false"/>
    </xf>
    <xf numFmtId="0" fontId="2" fillId="0" borderId="0" xfId="0" applyFont="true" applyAlignment="true" applyProtection="true">
      <alignment horizontal="left" vertical="center"/>
      <protection locked="false"/>
    </xf>
    <xf numFmtId="0" fontId="2" fillId="2" borderId="3" xfId="0" applyNumberFormat="true" applyFont="true" applyFill="true" applyBorder="true" applyAlignment="true" applyProtection="true">
      <alignment horizontal="center" vertical="center"/>
      <protection locked="false"/>
    </xf>
    <xf numFmtId="0" fontId="2" fillId="2" borderId="1" xfId="0" applyNumberFormat="true" applyFont="true" applyFill="true" applyBorder="true" applyAlignment="true" applyProtection="true">
      <alignment horizontal="center" vertical="center"/>
      <protection locked="false"/>
    </xf>
    <xf numFmtId="0" fontId="0" fillId="0" borderId="6" xfId="0" applyFont="true" applyBorder="true" applyAlignment="true">
      <alignment horizontal="center" vertical="center"/>
    </xf>
    <xf numFmtId="49" fontId="0" fillId="0" borderId="6" xfId="0" applyNumberFormat="true" applyFont="true" applyBorder="true" applyAlignment="true">
      <alignment horizontal="center" vertical="center"/>
    </xf>
    <xf numFmtId="0" fontId="0" fillId="0" borderId="6" xfId="0" applyFont="true" applyBorder="true" applyAlignment="true">
      <alignment horizontal="left" vertical="center" wrapText="true"/>
    </xf>
    <xf numFmtId="0" fontId="3" fillId="0" borderId="7" xfId="0" applyFont="true" applyBorder="true" applyAlignment="true">
      <alignment horizontal="center" vertical="center" wrapText="true"/>
    </xf>
    <xf numFmtId="0" fontId="3" fillId="0" borderId="8" xfId="0" applyFont="true" applyBorder="true" applyAlignment="true">
      <alignment horizontal="center" vertical="center" wrapText="true"/>
    </xf>
    <xf numFmtId="0" fontId="3" fillId="0" borderId="9" xfId="0" applyFont="true" applyBorder="true" applyAlignment="true">
      <alignment horizontal="center" vertical="center" wrapText="true"/>
    </xf>
    <xf numFmtId="0" fontId="6" fillId="0" borderId="10" xfId="0" applyFont="true" applyBorder="true" applyAlignment="true" applyProtection="true">
      <alignment horizontal="left"/>
      <protection locked="false"/>
    </xf>
    <xf numFmtId="0" fontId="0" fillId="0" borderId="10" xfId="0" applyBorder="true" applyAlignment="true" applyProtection="true">
      <alignment horizontal="left"/>
      <protection locked="false"/>
    </xf>
    <xf numFmtId="0" fontId="5" fillId="0" borderId="0" xfId="0" applyFont="true" applyAlignment="true" applyProtection="true">
      <alignment horizontal="left" vertical="center"/>
      <protection locked="false"/>
    </xf>
    <xf numFmtId="0" fontId="2" fillId="0" borderId="0" xfId="0" applyNumberFormat="true" applyFont="true" applyAlignment="true" applyProtection="true">
      <alignment horizontal="right" vertical="center"/>
      <protection locked="false"/>
    </xf>
    <xf numFmtId="0" fontId="2" fillId="2" borderId="2" xfId="0" applyNumberFormat="true" applyFont="true" applyFill="true" applyBorder="true" applyAlignment="true" applyProtection="true">
      <alignment horizontal="center" vertical="center" wrapText="true"/>
      <protection locked="false"/>
    </xf>
    <xf numFmtId="0" fontId="2" fillId="4" borderId="3" xfId="0" applyNumberFormat="true" applyFont="true" applyFill="true" applyBorder="true" applyAlignment="true" applyProtection="true">
      <alignment horizontal="center" vertical="center"/>
      <protection locked="false"/>
    </xf>
    <xf numFmtId="0" fontId="2" fillId="4" borderId="2" xfId="0" applyNumberFormat="true" applyFont="true" applyFill="true" applyBorder="true" applyAlignment="true" applyProtection="true">
      <alignment horizontal="center" vertical="center" wrapText="true"/>
      <protection locked="false"/>
    </xf>
    <xf numFmtId="178" fontId="2" fillId="0" borderId="3" xfId="0" applyNumberFormat="true" applyFont="true" applyBorder="true" applyAlignment="true" applyProtection="true">
      <alignment horizontal="right" vertical="center"/>
      <protection locked="false"/>
    </xf>
    <xf numFmtId="49" fontId="2" fillId="0" borderId="0" xfId="0" applyNumberFormat="true" applyFont="true" applyAlignment="true" applyProtection="true">
      <alignment horizontal="left" vertical="center"/>
      <protection locked="false"/>
    </xf>
    <xf numFmtId="0" fontId="3" fillId="0" borderId="0" xfId="0" applyNumberFormat="true" applyFont="true" applyAlignment="true" applyProtection="true">
      <alignment horizontal="left" vertical="center"/>
      <protection locked="false"/>
    </xf>
    <xf numFmtId="0" fontId="2" fillId="0" borderId="6" xfId="0" applyFont="true" applyBorder="true" applyAlignment="true" applyProtection="true">
      <alignment horizontal="left" vertical="center"/>
      <protection locked="false"/>
    </xf>
    <xf numFmtId="0" fontId="0" fillId="0" borderId="6" xfId="0" applyBorder="true"/>
    <xf numFmtId="0" fontId="2" fillId="0" borderId="6" xfId="0" applyNumberFormat="true" applyFont="true" applyBorder="true" applyAlignment="true" applyProtection="true">
      <alignment horizontal="center" vertical="center"/>
      <protection locked="false"/>
    </xf>
    <xf numFmtId="0" fontId="2" fillId="0" borderId="11" xfId="0" applyNumberFormat="true" applyFont="true" applyBorder="true" applyAlignment="true" applyProtection="true">
      <alignment horizontal="center" vertical="center"/>
      <protection locked="false"/>
    </xf>
    <xf numFmtId="0" fontId="2" fillId="0" borderId="12" xfId="0" applyNumberFormat="true" applyFont="true" applyBorder="true" applyAlignment="true" applyProtection="true">
      <alignment horizontal="center" vertical="center"/>
      <protection locked="false"/>
    </xf>
    <xf numFmtId="0" fontId="2" fillId="0" borderId="13" xfId="0" applyNumberFormat="true" applyFont="true" applyBorder="true" applyAlignment="true" applyProtection="true">
      <alignment horizontal="center" vertical="center"/>
      <protection locked="false"/>
    </xf>
    <xf numFmtId="0" fontId="6" fillId="0" borderId="14" xfId="0" applyFont="true" applyBorder="true" applyAlignment="true" applyProtection="true">
      <alignment horizontal="left" vertical="top" wrapText="true"/>
      <protection locked="false"/>
    </xf>
    <xf numFmtId="0" fontId="0" fillId="0" borderId="14" xfId="0" applyBorder="true" applyAlignment="true" applyProtection="true">
      <alignment horizontal="left" vertical="top"/>
      <protection locked="false"/>
    </xf>
    <xf numFmtId="0" fontId="2" fillId="2" borderId="3" xfId="0" applyNumberFormat="true" applyFont="true" applyFill="true" applyBorder="true" applyAlignment="true" applyProtection="true">
      <alignment horizontal="center" vertical="center" wrapText="true"/>
      <protection locked="false"/>
    </xf>
    <xf numFmtId="0" fontId="2" fillId="4" borderId="3" xfId="0" applyNumberFormat="true" applyFont="true" applyFill="true" applyBorder="true" applyAlignment="true" applyProtection="true">
      <alignment horizontal="center" vertical="center" wrapText="true"/>
      <protection locked="false"/>
    </xf>
    <xf numFmtId="176" fontId="2" fillId="0" borderId="3" xfId="0" applyNumberFormat="true" applyFont="true" applyBorder="true" applyAlignment="true" applyProtection="true">
      <alignment horizontal="right" vertical="center"/>
      <protection locked="false"/>
    </xf>
    <xf numFmtId="176" fontId="2" fillId="0" borderId="15" xfId="0" applyNumberFormat="true" applyFont="true" applyBorder="true" applyAlignment="true" applyProtection="true">
      <alignment horizontal="right" vertical="center"/>
      <protection locked="false"/>
    </xf>
    <xf numFmtId="0" fontId="2" fillId="0" borderId="15" xfId="0" applyNumberFormat="true" applyFont="true" applyBorder="true" applyAlignment="true" applyProtection="true">
      <alignment horizontal="left" vertical="center" wrapText="true"/>
      <protection locked="false"/>
    </xf>
    <xf numFmtId="0" fontId="2" fillId="0" borderId="15" xfId="0" applyNumberFormat="true" applyFont="true" applyBorder="true" applyAlignment="true" applyProtection="true">
      <alignment horizontal="center" vertical="center"/>
      <protection locked="false"/>
    </xf>
    <xf numFmtId="177" fontId="3" fillId="0" borderId="0" xfId="0" applyNumberFormat="true" applyFont="true" applyAlignment="true" applyProtection="true">
      <alignment horizontal="left" vertical="center"/>
      <protection locked="false"/>
    </xf>
    <xf numFmtId="177" fontId="2" fillId="2" borderId="1" xfId="0" applyNumberFormat="true" applyFont="true" applyFill="true" applyBorder="true" applyAlignment="true" applyProtection="true">
      <alignment horizontal="center" vertical="center"/>
      <protection locked="false"/>
    </xf>
    <xf numFmtId="177" fontId="2" fillId="0" borderId="3" xfId="0" applyNumberFormat="true" applyFont="true" applyBorder="true" applyAlignment="true" applyProtection="true">
      <alignment horizontal="left" vertical="center"/>
      <protection locked="false"/>
    </xf>
    <xf numFmtId="177" fontId="2" fillId="0" borderId="3" xfId="0" applyNumberFormat="true" applyFont="true" applyBorder="true" applyAlignment="true" applyProtection="true">
      <alignment horizontal="right" vertical="center"/>
      <protection locked="false"/>
    </xf>
    <xf numFmtId="177" fontId="7" fillId="0" borderId="3" xfId="0" applyNumberFormat="true" applyFont="true" applyBorder="true" applyAlignment="true" applyProtection="true">
      <alignment horizontal="right" vertical="center"/>
      <protection locked="false"/>
    </xf>
    <xf numFmtId="179" fontId="7" fillId="0" borderId="3" xfId="0" applyNumberFormat="true" applyFont="true" applyBorder="true" applyAlignment="true" applyProtection="true">
      <alignment horizontal="right" vertical="center" wrapText="true"/>
      <protection locked="false"/>
    </xf>
    <xf numFmtId="179" fontId="5" fillId="0" borderId="3" xfId="0" applyNumberFormat="true" applyFont="true" applyBorder="true" applyAlignment="true" applyProtection="true">
      <alignment horizontal="left" vertical="center"/>
      <protection locked="false"/>
    </xf>
    <xf numFmtId="49" fontId="1" fillId="0" borderId="0" xfId="0" applyNumberFormat="true" applyFont="true" applyAlignment="true" applyProtection="true">
      <alignment horizontal="center" vertical="center"/>
      <protection locked="false"/>
    </xf>
    <xf numFmtId="0" fontId="7" fillId="0" borderId="0" xfId="0" applyNumberFormat="true" applyFont="true" applyAlignment="true" applyProtection="true">
      <alignment horizontal="left" vertical="top" wrapText="true"/>
      <protection locked="false"/>
    </xf>
    <xf numFmtId="0" fontId="1" fillId="0" borderId="0" xfId="0" applyFont="true" applyAlignment="true" applyProtection="true">
      <alignment horizontal="center" vertical="center" wrapText="true"/>
      <protection locked="false"/>
    </xf>
    <xf numFmtId="0" fontId="5" fillId="0" borderId="0" xfId="0" applyFont="true" applyAlignment="true" applyProtection="true">
      <alignment horizontal="center" vertical="center" wrapText="true"/>
      <protection locked="false"/>
    </xf>
    <xf numFmtId="0" fontId="2" fillId="0" borderId="0" xfId="0" applyFont="true" applyAlignment="true" applyProtection="true">
      <alignment horizontal="left" vertical="top" wrapText="true"/>
      <protection locked="false"/>
    </xf>
    <xf numFmtId="0" fontId="8" fillId="0" borderId="0" xfId="0" applyNumberFormat="true" applyFont="true" applyAlignment="true" applyProtection="true">
      <alignment horizontal="center" vertical="center"/>
      <protection locked="false"/>
    </xf>
    <xf numFmtId="0" fontId="9" fillId="0" borderId="0" xfId="0" applyNumberFormat="true" applyFont="true" applyAlignment="true" applyProtection="true">
      <alignment horizontal="center" vertical="center"/>
      <protection locked="false"/>
    </xf>
    <xf numFmtId="0" fontId="10" fillId="0" borderId="0" xfId="0" applyNumberFormat="true" applyFont="true" applyAlignment="true" applyProtection="true">
      <alignment horizontal="left" vertical="center"/>
      <protection locked="false"/>
    </xf>
    <xf numFmtId="0" fontId="11" fillId="0" borderId="0" xfId="0" applyNumberFormat="true" applyFont="true" applyAlignment="true" applyProtection="true">
      <alignment horizontal="left" vertical="center"/>
      <protection locked="false"/>
    </xf>
    <xf numFmtId="0" fontId="12" fillId="0" borderId="0" xfId="0" applyNumberFormat="true" applyFont="true" applyAlignment="true" applyProtection="true">
      <alignment horizontal="right" vertical="center"/>
      <protection locked="false"/>
    </xf>
    <xf numFmtId="0" fontId="13" fillId="0" borderId="0" xfId="0" applyNumberFormat="true" applyFont="true" applyAlignment="true" applyProtection="true">
      <alignment horizontal="center" vertical="center"/>
      <protection locked="false"/>
    </xf>
    <xf numFmtId="0" fontId="14" fillId="0" borderId="0" xfId="0" applyNumberFormat="true" applyFont="true" applyAlignment="true" applyProtection="true">
      <alignment horizontal="left" vertical="center"/>
      <protection locked="false"/>
    </xf>
    <xf numFmtId="49" fontId="15" fillId="0" borderId="0" xfId="1" applyNumberFormat="true" applyFont="true" applyAlignment="true" applyProtection="true">
      <alignment horizontal="center" vertical="center"/>
      <protection locked="false"/>
    </xf>
    <xf numFmtId="0" fontId="9" fillId="0" borderId="0" xfId="0" applyNumberFormat="true" applyFont="true" applyAlignment="true" applyProtection="true">
      <alignment horizontal="left" vertical="center"/>
      <protection locked="false"/>
    </xf>
    <xf numFmtId="0" fontId="16" fillId="0" borderId="0" xfId="0" applyNumberFormat="true" applyFont="true" applyAlignment="true" applyProtection="true">
      <alignment horizontal="center" vertical="center" wrapText="true"/>
      <protection locked="false"/>
    </xf>
    <xf numFmtId="0" fontId="17" fillId="0" borderId="0" xfId="0" applyNumberFormat="true" applyFont="true" applyAlignment="true" applyProtection="true">
      <alignment horizontal="center" vertical="center"/>
      <protection locked="false"/>
    </xf>
    <xf numFmtId="0" fontId="18" fillId="0" borderId="0" xfId="0" applyNumberFormat="true" applyFont="true" applyAlignment="true" applyProtection="true">
      <alignment horizontal="center" vertical="center"/>
      <protection locked="false"/>
    </xf>
    <xf numFmtId="0" fontId="19" fillId="0" borderId="0" xfId="0" applyNumberFormat="true" applyFont="true" applyAlignment="true" applyProtection="true">
      <alignment horizontal="center" vertical="center"/>
      <protection locked="false"/>
    </xf>
    <xf numFmtId="0" fontId="20" fillId="0" borderId="0" xfId="0" applyNumberFormat="true" applyFont="true" applyAlignment="true" applyProtection="true">
      <alignment horizontal="left" vertical="center"/>
      <protection locked="false"/>
    </xf>
  </cellXfs>
  <cellStyles count="50">
    <cellStyle name="常规" xfId="0" builtinId="0"/>
    <cellStyle name="常规 2" xfId="1"/>
    <cellStyle name="60% - 强调文字颜色 6" xfId="2" builtinId="52"/>
    <cellStyle name="20% - 强调文字颜色 4" xfId="3" builtinId="42"/>
    <cellStyle name="强调文字颜色 4" xfId="4" builtinId="41"/>
    <cellStyle name="输入" xfId="5" builtinId="20"/>
    <cellStyle name="40% - 强调文字颜色 3" xfId="6" builtinId="39"/>
    <cellStyle name="20% - 强调文字颜色 3" xfId="7" builtinId="38"/>
    <cellStyle name="货币" xfId="8" builtinId="4"/>
    <cellStyle name="强调文字颜色 3" xfId="9" builtinId="37"/>
    <cellStyle name="百分比" xfId="10" builtinId="5"/>
    <cellStyle name="60% - 强调文字颜色 2" xfId="11" builtinId="36"/>
    <cellStyle name="60% - 强调文字颜色 5" xfId="12" builtinId="48"/>
    <cellStyle name="强调文字颜色 2" xfId="13" builtinId="33"/>
    <cellStyle name="60% - 强调文字颜色 1" xfId="14" builtinId="32"/>
    <cellStyle name="60% - 强调文字颜色 4" xfId="15" builtinId="44"/>
    <cellStyle name="计算" xfId="16" builtinId="22"/>
    <cellStyle name="强调文字颜色 1" xfId="17" builtinId="29"/>
    <cellStyle name="适中" xfId="18" builtinId="28"/>
    <cellStyle name="20% - 强调文字颜色 5" xfId="19" builtinId="46"/>
    <cellStyle name="好" xfId="20" builtinId="26"/>
    <cellStyle name="20% - 强调文字颜色 1" xfId="21" builtinId="30"/>
    <cellStyle name="汇总" xfId="22" builtinId="25"/>
    <cellStyle name="差" xfId="23" builtinId="27"/>
    <cellStyle name="检查单元格" xfId="24" builtinId="23"/>
    <cellStyle name="输出" xfId="25" builtinId="21"/>
    <cellStyle name="标题 1" xfId="26" builtinId="16"/>
    <cellStyle name="解释性文本" xfId="27" builtinId="53"/>
    <cellStyle name="20% - 强调文字颜色 2" xfId="28" builtinId="34"/>
    <cellStyle name="标题 4" xfId="29" builtinId="19"/>
    <cellStyle name="货币[0]" xfId="30" builtinId="7"/>
    <cellStyle name="40% - 强调文字颜色 4" xfId="31" builtinId="43"/>
    <cellStyle name="千位分隔" xfId="32" builtinId="3"/>
    <cellStyle name="已访问的超链接" xfId="33" builtinId="9"/>
    <cellStyle name="标题" xfId="34" builtinId="15"/>
    <cellStyle name="40% - 强调文字颜色 2" xfId="35" builtinId="35"/>
    <cellStyle name="警告文本" xfId="36" builtinId="11"/>
    <cellStyle name="60% - 强调文字颜色 3" xfId="37" builtinId="40"/>
    <cellStyle name="注释" xfId="38" builtinId="10"/>
    <cellStyle name="20% - 强调文字颜色 6" xfId="39" builtinId="50"/>
    <cellStyle name="强调文字颜色 5" xfId="40" builtinId="45"/>
    <cellStyle name="40% - 强调文字颜色 6" xfId="41" builtinId="51"/>
    <cellStyle name="超链接" xfId="42" builtinId="8"/>
    <cellStyle name="千位分隔[0]" xfId="43" builtinId="6"/>
    <cellStyle name="标题 2" xfId="44" builtinId="17"/>
    <cellStyle name="40% - 强调文字颜色 5" xfId="45" builtinId="47"/>
    <cellStyle name="标题 3" xfId="46" builtinId="18"/>
    <cellStyle name="强调文字颜色 6" xfId="47" builtinId="49"/>
    <cellStyle name="40% - 强调文字颜色 1" xfId="48" builtinId="31"/>
    <cellStyle name="链接单元格" xfId="49" builtinId="24"/>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9" Type="http://schemas.openxmlformats.org/officeDocument/2006/relationships/sharedStrings" Target="sharedStrings.xml"/><Relationship Id="rId18" Type="http://schemas.openxmlformats.org/officeDocument/2006/relationships/styles" Target="styles.xml"/><Relationship Id="rId17" Type="http://schemas.openxmlformats.org/officeDocument/2006/relationships/theme" Target="theme/theme1.xml"/><Relationship Id="rId16" Type="http://schemas.openxmlformats.org/officeDocument/2006/relationships/worksheet" Target="worksheets/sheet16.xml"/><Relationship Id="rId15" Type="http://schemas.openxmlformats.org/officeDocument/2006/relationships/worksheet" Target="worksheets/sheet15.xml"/><Relationship Id="rId14" Type="http://schemas.openxmlformats.org/officeDocument/2006/relationships/worksheet" Target="worksheets/sheet14.xml"/><Relationship Id="rId13" Type="http://schemas.openxmlformats.org/officeDocument/2006/relationships/worksheet" Target="worksheets/sheet13.xml"/><Relationship Id="rId12" Type="http://schemas.openxmlformats.org/officeDocument/2006/relationships/worksheet" Target="worksheets/sheet12.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true">
          <a:gsLst>
            <a:gs pos="0">
              <a:schemeClr val="phClr">
                <a:tint val="50000"/>
                <a:satMod val="300000"/>
              </a:schemeClr>
            </a:gs>
            <a:gs pos="35000">
              <a:schemeClr val="phClr">
                <a:tint val="37000"/>
                <a:satMod val="300000"/>
              </a:schemeClr>
            </a:gs>
            <a:gs pos="100000">
              <a:schemeClr val="phClr">
                <a:tint val="15000"/>
                <a:satMod val="350000"/>
              </a:schemeClr>
            </a:gs>
          </a:gsLst>
          <a:lin ang="16200000" scaled="true"/>
        </a:gradFill>
        <a:gradFill rotWithShape="true">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false"/>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true">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true">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21"/>
  <sheetViews>
    <sheetView topLeftCell="A4" workbookViewId="0">
      <selection activeCell="O15" sqref="O15"/>
    </sheetView>
  </sheetViews>
  <sheetFormatPr defaultColWidth="9" defaultRowHeight="14.25"/>
  <cols>
    <col min="1" max="12" width="9.425" customWidth="true"/>
    <col min="13" max="13" width="10.2833333333333" customWidth="true"/>
  </cols>
  <sheetData>
    <row r="1" ht="18.75" customHeight="true" spans="1:13">
      <c r="A1" s="75"/>
      <c r="B1" s="75"/>
      <c r="C1" s="75"/>
      <c r="D1" s="75"/>
      <c r="E1" s="75"/>
      <c r="F1" s="75"/>
      <c r="G1" s="75"/>
      <c r="H1" s="75"/>
      <c r="I1" s="75"/>
      <c r="J1" s="75"/>
      <c r="K1" s="75"/>
      <c r="L1" s="75"/>
      <c r="M1" s="75"/>
    </row>
    <row r="2" ht="18.75" customHeight="true" spans="1:13">
      <c r="A2" s="75"/>
      <c r="B2" s="75"/>
      <c r="C2" s="75"/>
      <c r="D2" s="75"/>
      <c r="E2" s="75"/>
      <c r="F2" s="75"/>
      <c r="G2" s="75"/>
      <c r="H2" s="75"/>
      <c r="I2" s="75"/>
      <c r="J2" s="75"/>
      <c r="K2" s="75"/>
      <c r="L2" s="75"/>
      <c r="M2" s="75"/>
    </row>
    <row r="3" ht="21.75" customHeight="true" spans="1:13">
      <c r="A3" s="76"/>
      <c r="B3" s="2"/>
      <c r="C3" s="2"/>
      <c r="D3" s="2"/>
      <c r="E3" s="2"/>
      <c r="F3" s="82"/>
      <c r="G3" s="2"/>
      <c r="H3" s="2"/>
      <c r="I3" s="2"/>
      <c r="J3" s="2"/>
      <c r="K3" s="2"/>
      <c r="L3" s="2"/>
      <c r="M3" s="84"/>
    </row>
    <row r="4" ht="21.75" customHeight="true" spans="1:13">
      <c r="A4" s="77"/>
      <c r="B4" s="77"/>
      <c r="C4" s="77"/>
      <c r="D4" s="77"/>
      <c r="E4" s="77"/>
      <c r="F4" s="77"/>
      <c r="G4" s="77"/>
      <c r="H4" s="77"/>
      <c r="I4" s="77"/>
      <c r="J4" s="77"/>
      <c r="K4" s="77"/>
      <c r="L4" s="77"/>
      <c r="M4" s="77"/>
    </row>
    <row r="5" ht="46.5" customHeight="true" spans="1:13">
      <c r="A5" s="78" t="s">
        <v>0</v>
      </c>
      <c r="B5" s="78"/>
      <c r="C5" s="78"/>
      <c r="D5" s="78"/>
      <c r="E5" s="78"/>
      <c r="F5" s="78"/>
      <c r="G5" s="78"/>
      <c r="H5" s="78"/>
      <c r="I5" s="78"/>
      <c r="J5" s="78"/>
      <c r="K5" s="78"/>
      <c r="L5" s="78"/>
      <c r="M5" s="78"/>
    </row>
    <row r="6" ht="15.75" customHeight="true" spans="1:13">
      <c r="A6" s="2"/>
      <c r="B6" s="2"/>
      <c r="C6" s="2"/>
      <c r="D6" s="2"/>
      <c r="E6" s="2"/>
      <c r="F6" s="83"/>
      <c r="G6" s="2"/>
      <c r="H6" s="2"/>
      <c r="I6" s="2"/>
      <c r="J6" s="2"/>
      <c r="K6" s="2"/>
      <c r="L6" s="2"/>
      <c r="M6" s="2"/>
    </row>
    <row r="7" ht="15.75" customHeight="true" spans="1:13">
      <c r="A7" s="79"/>
      <c r="B7" s="79"/>
      <c r="C7" s="79"/>
      <c r="D7" s="79"/>
      <c r="E7" s="79"/>
      <c r="F7" s="79"/>
      <c r="G7" s="79"/>
      <c r="H7" s="79"/>
      <c r="I7" s="79"/>
      <c r="J7" s="79"/>
      <c r="K7" s="79"/>
      <c r="L7" s="79"/>
      <c r="M7" s="79"/>
    </row>
    <row r="8" ht="15.75" customHeight="true" spans="1:13">
      <c r="A8" s="2"/>
      <c r="B8" s="2"/>
      <c r="C8" s="2"/>
      <c r="D8" s="2"/>
      <c r="E8" s="2"/>
      <c r="F8" s="83"/>
      <c r="G8" s="2"/>
      <c r="H8" s="2"/>
      <c r="I8" s="2"/>
      <c r="J8" s="2"/>
      <c r="K8" s="2"/>
      <c r="L8" s="2"/>
      <c r="M8" s="2"/>
    </row>
    <row r="9" ht="15.75" customHeight="true" spans="1:13">
      <c r="A9" s="2"/>
      <c r="B9" s="2"/>
      <c r="C9" s="2"/>
      <c r="D9" s="2"/>
      <c r="E9" s="2"/>
      <c r="F9" s="83"/>
      <c r="G9" s="2"/>
      <c r="H9" s="2"/>
      <c r="I9" s="2"/>
      <c r="J9" s="2"/>
      <c r="K9" s="2"/>
      <c r="L9" s="2"/>
      <c r="M9" s="2"/>
    </row>
    <row r="10" ht="15.75" customHeight="true" spans="1:13">
      <c r="A10" s="80" t="s">
        <v>1</v>
      </c>
      <c r="B10" s="80"/>
      <c r="C10" s="80"/>
      <c r="D10" s="80"/>
      <c r="E10" s="80"/>
      <c r="F10" s="80"/>
      <c r="G10" s="80"/>
      <c r="H10" s="80"/>
      <c r="I10" s="80"/>
      <c r="J10" s="80"/>
      <c r="K10" s="80"/>
      <c r="L10" s="80"/>
      <c r="M10" s="80"/>
    </row>
    <row r="11" ht="22.5" customHeight="true" spans="1:13">
      <c r="A11" s="80"/>
      <c r="B11" s="80"/>
      <c r="C11" s="80"/>
      <c r="D11" s="80"/>
      <c r="E11" s="80"/>
      <c r="F11" s="80"/>
      <c r="G11" s="80"/>
      <c r="H11" s="80"/>
      <c r="I11" s="80"/>
      <c r="J11" s="80"/>
      <c r="K11" s="80"/>
      <c r="L11" s="80"/>
      <c r="M11" s="80"/>
    </row>
    <row r="12" ht="22.5" customHeight="true" spans="1:13">
      <c r="A12" s="80"/>
      <c r="B12" s="80"/>
      <c r="C12" s="80"/>
      <c r="D12" s="80"/>
      <c r="E12" s="80"/>
      <c r="F12" s="80"/>
      <c r="G12" s="80"/>
      <c r="H12" s="80"/>
      <c r="I12" s="80"/>
      <c r="J12" s="80"/>
      <c r="K12" s="80"/>
      <c r="L12" s="80"/>
      <c r="M12" s="80"/>
    </row>
    <row r="13" ht="18.75" customHeight="true" spans="1:13">
      <c r="A13" s="2"/>
      <c r="B13" s="2"/>
      <c r="C13" s="2"/>
      <c r="D13" s="2"/>
      <c r="E13" s="2"/>
      <c r="F13" s="2"/>
      <c r="G13" s="2"/>
      <c r="H13" s="2"/>
      <c r="I13" s="2"/>
      <c r="J13" s="2"/>
      <c r="K13" s="2"/>
      <c r="L13" s="2"/>
      <c r="M13" s="2"/>
    </row>
    <row r="14" ht="18.75" customHeight="true" spans="1:13">
      <c r="A14" s="2"/>
      <c r="B14" s="2"/>
      <c r="C14" s="2"/>
      <c r="D14" s="2"/>
      <c r="E14" s="2"/>
      <c r="F14" s="2"/>
      <c r="G14" s="2"/>
      <c r="H14" s="2"/>
      <c r="I14" s="2"/>
      <c r="J14" s="2"/>
      <c r="K14" s="2"/>
      <c r="L14" s="2"/>
      <c r="M14" s="2"/>
    </row>
    <row r="15" ht="18.75" customHeight="true" spans="1:13">
      <c r="A15" s="2"/>
      <c r="B15" s="2"/>
      <c r="C15" s="2"/>
      <c r="D15" s="2"/>
      <c r="E15" s="2"/>
      <c r="F15" s="2"/>
      <c r="G15" s="2"/>
      <c r="H15" s="2"/>
      <c r="I15" s="2"/>
      <c r="J15" s="2"/>
      <c r="K15" s="2"/>
      <c r="L15" s="2"/>
      <c r="M15" s="2"/>
    </row>
    <row r="16" ht="18.75" customHeight="true" spans="1:13">
      <c r="A16" s="2"/>
      <c r="B16" s="2"/>
      <c r="C16" s="2"/>
      <c r="D16" s="2"/>
      <c r="E16" s="2"/>
      <c r="F16" s="2"/>
      <c r="G16" s="2"/>
      <c r="H16" s="2"/>
      <c r="I16" s="2"/>
      <c r="J16" s="2"/>
      <c r="K16" s="2"/>
      <c r="L16" s="2"/>
      <c r="M16" s="2"/>
    </row>
    <row r="17" ht="18.75" customHeight="true" spans="1:13">
      <c r="A17" s="2"/>
      <c r="B17" s="2"/>
      <c r="C17" s="2"/>
      <c r="D17" s="2"/>
      <c r="E17" s="2"/>
      <c r="F17" s="2"/>
      <c r="G17" s="2"/>
      <c r="H17" s="2"/>
      <c r="I17" s="2"/>
      <c r="J17" s="2"/>
      <c r="K17" s="2"/>
      <c r="L17" s="2"/>
      <c r="M17" s="2"/>
    </row>
    <row r="18" ht="18.75" customHeight="true" spans="1:13">
      <c r="A18" s="2"/>
      <c r="B18" s="2"/>
      <c r="C18" s="2"/>
      <c r="D18" s="2"/>
      <c r="E18" s="2"/>
      <c r="F18" s="2"/>
      <c r="G18" s="2"/>
      <c r="H18" s="2"/>
      <c r="I18" s="2"/>
      <c r="J18" s="2"/>
      <c r="K18" s="2"/>
      <c r="L18" s="2"/>
      <c r="M18" s="2"/>
    </row>
    <row r="19" ht="18.75" customHeight="true" spans="1:13">
      <c r="A19" s="2"/>
      <c r="B19" s="2"/>
      <c r="C19" s="2"/>
      <c r="D19" s="2"/>
      <c r="E19" s="2"/>
      <c r="F19" s="2"/>
      <c r="G19" s="2"/>
      <c r="H19" s="2"/>
      <c r="I19" s="2"/>
      <c r="J19" s="2"/>
      <c r="K19" s="2"/>
      <c r="L19" s="2"/>
      <c r="M19" s="2"/>
    </row>
    <row r="20" ht="22.5" customHeight="true" spans="1:13">
      <c r="A20" s="72"/>
      <c r="B20" s="72"/>
      <c r="C20" s="72"/>
      <c r="D20" s="72"/>
      <c r="E20" s="72"/>
      <c r="F20" s="72"/>
      <c r="G20" s="72"/>
      <c r="H20" s="72"/>
      <c r="I20" s="72"/>
      <c r="J20" s="72"/>
      <c r="K20" s="72"/>
      <c r="L20" s="72"/>
      <c r="M20" s="72"/>
    </row>
    <row r="21" ht="22.5" customHeight="true" spans="1:13">
      <c r="A21" s="81"/>
      <c r="B21" s="81"/>
      <c r="C21" s="81"/>
      <c r="D21" s="81"/>
      <c r="E21" s="81"/>
      <c r="F21" s="81"/>
      <c r="G21" s="81"/>
      <c r="H21" s="81"/>
      <c r="I21" s="81"/>
      <c r="J21" s="81"/>
      <c r="K21" s="81"/>
      <c r="L21" s="81"/>
      <c r="M21" s="81"/>
    </row>
  </sheetData>
  <mergeCells count="6">
    <mergeCell ref="A1:M1"/>
    <mergeCell ref="A2:M2"/>
    <mergeCell ref="A5:M5"/>
    <mergeCell ref="A20:M20"/>
    <mergeCell ref="A21:M21"/>
    <mergeCell ref="A10:M12"/>
  </mergeCells>
  <pageMargins left="0.79" right="0.79" top="0.79" bottom="0.79" header="0.3" footer="0.3"/>
  <pageSetup paperSize="9" orientation="landscape"/>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12"/>
  <sheetViews>
    <sheetView workbookViewId="0">
      <selection activeCell="F20" sqref="F20"/>
    </sheetView>
  </sheetViews>
  <sheetFormatPr defaultColWidth="9" defaultRowHeight="14.25" outlineLevelCol="6"/>
  <cols>
    <col min="1" max="1" width="23" style="4" customWidth="true"/>
    <col min="2" max="2" width="20" style="4" customWidth="true"/>
    <col min="3" max="3" width="26.2833333333333" style="4" customWidth="true"/>
    <col min="4" max="4" width="20.8583333333333" style="4" customWidth="true"/>
    <col min="5" max="5" width="18.425" style="4" customWidth="true"/>
    <col min="6" max="6" width="16.2833333333333" style="4" customWidth="true"/>
    <col min="7" max="7" width="19.1416666666667" style="4" customWidth="true"/>
    <col min="8" max="16384" width="9" style="4"/>
  </cols>
  <sheetData>
    <row r="1" ht="24" customHeight="true" spans="1:7">
      <c r="A1" s="5" t="s">
        <v>95</v>
      </c>
      <c r="B1" s="5"/>
      <c r="C1" s="5"/>
      <c r="D1" s="5"/>
      <c r="E1" s="5"/>
      <c r="F1" s="5"/>
      <c r="G1" s="5"/>
    </row>
    <row r="3" ht="24" customHeight="true" spans="1:7">
      <c r="A3" s="6" t="s">
        <v>30</v>
      </c>
      <c r="B3" s="6"/>
      <c r="C3" s="6"/>
      <c r="D3" s="6"/>
      <c r="E3" s="6"/>
      <c r="F3" s="6"/>
      <c r="G3" s="17" t="s">
        <v>31</v>
      </c>
    </row>
    <row r="5" ht="24" customHeight="true" spans="1:7">
      <c r="A5" s="19" t="s">
        <v>58</v>
      </c>
      <c r="B5" s="19"/>
      <c r="C5" s="19" t="s">
        <v>96</v>
      </c>
      <c r="D5" s="19"/>
      <c r="E5" s="19"/>
      <c r="F5" s="19"/>
      <c r="G5" s="19"/>
    </row>
    <row r="6" ht="24" customHeight="true" spans="1:7">
      <c r="A6" s="9" t="s">
        <v>34</v>
      </c>
      <c r="B6" s="9" t="s">
        <v>35</v>
      </c>
      <c r="C6" s="9" t="s">
        <v>34</v>
      </c>
      <c r="D6" s="9" t="s">
        <v>36</v>
      </c>
      <c r="E6" s="19" t="s">
        <v>97</v>
      </c>
      <c r="F6" s="19" t="s">
        <v>98</v>
      </c>
      <c r="G6" s="19" t="s">
        <v>99</v>
      </c>
    </row>
    <row r="7" ht="15" hidden="true" customHeight="true" spans="1:7">
      <c r="A7" s="61"/>
      <c r="B7" s="62">
        <f>SUM(B8:B11)</f>
        <v>22136060.63</v>
      </c>
      <c r="C7" s="61"/>
      <c r="D7" s="63">
        <f>SUM(E7,F7,G7)</f>
        <v>22136060.63</v>
      </c>
      <c r="E7" s="63">
        <f>SUM(E8:E11)</f>
        <v>22136060.63</v>
      </c>
      <c r="F7" s="63">
        <f>SUM(F8:F11)</f>
        <v>0</v>
      </c>
      <c r="G7" s="63">
        <f>SUM(G8:G11)</f>
        <v>0</v>
      </c>
    </row>
    <row r="8" ht="24" customHeight="true" spans="1:7">
      <c r="A8" s="22" t="s">
        <v>100</v>
      </c>
      <c r="B8" s="23">
        <v>22136060.63</v>
      </c>
      <c r="C8" s="22" t="s">
        <v>42</v>
      </c>
      <c r="D8" s="64">
        <f>SUM(E8,F8,G8)</f>
        <v>14367899.91</v>
      </c>
      <c r="E8" s="64">
        <v>14367899.91</v>
      </c>
      <c r="F8" s="64">
        <v>0</v>
      </c>
      <c r="G8" s="64">
        <v>0</v>
      </c>
    </row>
    <row r="9" ht="24" customHeight="true" spans="1:7">
      <c r="A9" s="22" t="s">
        <v>101</v>
      </c>
      <c r="B9" s="23"/>
      <c r="C9" s="22" t="s">
        <v>44</v>
      </c>
      <c r="D9" s="64">
        <f>SUM(E9,F9,G9)</f>
        <v>5772997.28</v>
      </c>
      <c r="E9" s="64">
        <v>5772997.28</v>
      </c>
      <c r="F9" s="64">
        <v>0</v>
      </c>
      <c r="G9" s="64">
        <v>0</v>
      </c>
    </row>
    <row r="10" ht="24" customHeight="true" spans="1:7">
      <c r="A10" s="22" t="s">
        <v>102</v>
      </c>
      <c r="B10" s="23"/>
      <c r="C10" s="22" t="s">
        <v>46</v>
      </c>
      <c r="D10" s="64">
        <f>SUM(E10,F10,G10)</f>
        <v>1163407.2</v>
      </c>
      <c r="E10" s="64">
        <v>1163407.2</v>
      </c>
      <c r="F10" s="64">
        <v>0</v>
      </c>
      <c r="G10" s="64">
        <v>0</v>
      </c>
    </row>
    <row r="11" ht="24" customHeight="true" spans="1:7">
      <c r="A11" s="22"/>
      <c r="B11" s="23"/>
      <c r="C11" s="22" t="s">
        <v>48</v>
      </c>
      <c r="D11" s="64">
        <f>SUM(E11,F11,G11)</f>
        <v>831756.24</v>
      </c>
      <c r="E11" s="64">
        <v>831756.24</v>
      </c>
      <c r="F11" s="64">
        <v>0</v>
      </c>
      <c r="G11" s="64">
        <v>0</v>
      </c>
    </row>
    <row r="12" ht="24" customHeight="true" spans="1:7">
      <c r="A12" s="21" t="s">
        <v>52</v>
      </c>
      <c r="B12" s="23">
        <f>B7</f>
        <v>22136060.63</v>
      </c>
      <c r="C12" s="21" t="s">
        <v>53</v>
      </c>
      <c r="D12" s="64">
        <f>D7</f>
        <v>22136060.63</v>
      </c>
      <c r="E12" s="64">
        <f>E7</f>
        <v>22136060.63</v>
      </c>
      <c r="F12" s="64">
        <f>F7</f>
        <v>0</v>
      </c>
      <c r="G12" s="64">
        <f>G7</f>
        <v>0</v>
      </c>
    </row>
  </sheetData>
  <mergeCells count="4">
    <mergeCell ref="A1:G1"/>
    <mergeCell ref="A3:F3"/>
    <mergeCell ref="A5:B5"/>
    <mergeCell ref="C5:G5"/>
  </mergeCells>
  <pageMargins left="0.79" right="0.79" top="0.79" bottom="0.79" header="0.3" footer="0.3"/>
  <pageSetup paperSize="9" orientation="landscape"/>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26"/>
  <sheetViews>
    <sheetView topLeftCell="A10" workbookViewId="0">
      <selection activeCell="I21" sqref="I21"/>
    </sheetView>
  </sheetViews>
  <sheetFormatPr defaultColWidth="9" defaultRowHeight="14.25" outlineLevelCol="6"/>
  <cols>
    <col min="1" max="3" width="7.85833333333333" style="4" customWidth="true"/>
    <col min="4" max="4" width="48.425" style="4" customWidth="true"/>
    <col min="5" max="5" width="25.5666666666667" style="4" customWidth="true"/>
    <col min="6" max="6" width="21" style="4" customWidth="true"/>
    <col min="7" max="7" width="23.425" style="4" customWidth="true"/>
    <col min="8" max="16384" width="9" style="4"/>
  </cols>
  <sheetData>
    <row r="1" ht="22.5" customHeight="true" spans="1:7">
      <c r="A1" s="5" t="s">
        <v>103</v>
      </c>
      <c r="B1" s="5"/>
      <c r="C1" s="5"/>
      <c r="D1" s="5"/>
      <c r="E1" s="5"/>
      <c r="F1" s="5"/>
      <c r="G1" s="5"/>
    </row>
    <row r="2" ht="7.5" customHeight="true" spans="1:7">
      <c r="A2" s="6"/>
      <c r="B2" s="6"/>
      <c r="C2" s="6"/>
      <c r="D2" s="6"/>
      <c r="E2" s="17"/>
      <c r="F2" s="17"/>
      <c r="G2" s="6"/>
    </row>
    <row r="3" ht="24" customHeight="true" spans="1:7">
      <c r="A3" s="6" t="s">
        <v>30</v>
      </c>
      <c r="B3" s="6"/>
      <c r="C3" s="6"/>
      <c r="D3" s="6"/>
      <c r="E3" s="6"/>
      <c r="F3" s="6"/>
      <c r="G3" s="17" t="s">
        <v>31</v>
      </c>
    </row>
    <row r="4" ht="7.5" customHeight="true" spans="1:7">
      <c r="A4" s="59"/>
      <c r="B4" s="59"/>
      <c r="C4" s="59"/>
      <c r="D4" s="59"/>
      <c r="E4" s="17"/>
      <c r="F4" s="17"/>
      <c r="G4" s="6"/>
    </row>
    <row r="5" ht="24" customHeight="true" spans="1:7">
      <c r="A5" s="19" t="s">
        <v>34</v>
      </c>
      <c r="B5" s="19"/>
      <c r="C5" s="19"/>
      <c r="D5" s="19"/>
      <c r="E5" s="19" t="s">
        <v>104</v>
      </c>
      <c r="F5" s="19"/>
      <c r="G5" s="19"/>
    </row>
    <row r="6" ht="24" customHeight="true" spans="1:7">
      <c r="A6" s="60" t="s">
        <v>56</v>
      </c>
      <c r="B6" s="60"/>
      <c r="C6" s="60"/>
      <c r="D6" s="19" t="s">
        <v>57</v>
      </c>
      <c r="E6" s="19" t="s">
        <v>36</v>
      </c>
      <c r="F6" s="8" t="s">
        <v>37</v>
      </c>
      <c r="G6" s="19" t="s">
        <v>38</v>
      </c>
    </row>
    <row r="7" ht="24" customHeight="true" spans="1:7">
      <c r="A7" s="19" t="s">
        <v>62</v>
      </c>
      <c r="B7" s="19" t="s">
        <v>63</v>
      </c>
      <c r="C7" s="19" t="s">
        <v>64</v>
      </c>
      <c r="D7" s="19"/>
      <c r="E7" s="19"/>
      <c r="F7" s="8"/>
      <c r="G7" s="19"/>
    </row>
    <row r="8" ht="15" hidden="true" customHeight="true" spans="1:7">
      <c r="A8" s="6"/>
      <c r="B8" s="6"/>
      <c r="C8" s="6"/>
      <c r="D8" s="6"/>
      <c r="E8" s="6"/>
      <c r="F8" s="6" t="s">
        <v>3</v>
      </c>
      <c r="G8" s="6" t="s">
        <v>3</v>
      </c>
    </row>
    <row r="9" ht="24" customHeight="true" spans="1:7">
      <c r="A9" s="24" t="s">
        <v>65</v>
      </c>
      <c r="B9" s="24" t="s">
        <v>3</v>
      </c>
      <c r="C9" s="24" t="s">
        <v>3</v>
      </c>
      <c r="D9" s="22" t="s">
        <v>66</v>
      </c>
      <c r="E9" s="25">
        <f t="shared" ref="E9:E26" si="0">SUM(F9,G9)</f>
        <v>14367899.91</v>
      </c>
      <c r="F9" s="25">
        <v>13097378.31</v>
      </c>
      <c r="G9" s="25">
        <v>1270521.6</v>
      </c>
    </row>
    <row r="10" ht="24" customHeight="true" spans="1:7">
      <c r="A10" s="24" t="s">
        <v>65</v>
      </c>
      <c r="B10" s="24" t="s">
        <v>67</v>
      </c>
      <c r="C10" s="24" t="s">
        <v>3</v>
      </c>
      <c r="D10" s="22" t="s">
        <v>68</v>
      </c>
      <c r="E10" s="25">
        <f t="shared" si="0"/>
        <v>13848671.31</v>
      </c>
      <c r="F10" s="25">
        <v>13097378.31</v>
      </c>
      <c r="G10" s="25">
        <v>751293</v>
      </c>
    </row>
    <row r="11" ht="24" customHeight="true" spans="1:7">
      <c r="A11" s="24" t="s">
        <v>65</v>
      </c>
      <c r="B11" s="24" t="s">
        <v>67</v>
      </c>
      <c r="C11" s="24" t="s">
        <v>67</v>
      </c>
      <c r="D11" s="22" t="s">
        <v>69</v>
      </c>
      <c r="E11" s="25">
        <f t="shared" si="0"/>
        <v>13848671.31</v>
      </c>
      <c r="F11" s="25">
        <v>13097378.31</v>
      </c>
      <c r="G11" s="25">
        <v>751293</v>
      </c>
    </row>
    <row r="12" ht="24" customHeight="true" spans="1:7">
      <c r="A12" s="24" t="s">
        <v>65</v>
      </c>
      <c r="B12" s="24" t="s">
        <v>70</v>
      </c>
      <c r="C12" s="24" t="s">
        <v>3</v>
      </c>
      <c r="D12" s="22" t="s">
        <v>71</v>
      </c>
      <c r="E12" s="25">
        <f t="shared" si="0"/>
        <v>519228.6</v>
      </c>
      <c r="F12" s="25">
        <v>0</v>
      </c>
      <c r="G12" s="25">
        <v>519228.6</v>
      </c>
    </row>
    <row r="13" ht="24" customHeight="true" spans="1:7">
      <c r="A13" s="24" t="s">
        <v>65</v>
      </c>
      <c r="B13" s="24" t="s">
        <v>70</v>
      </c>
      <c r="C13" s="24" t="s">
        <v>72</v>
      </c>
      <c r="D13" s="22" t="s">
        <v>73</v>
      </c>
      <c r="E13" s="25">
        <f t="shared" si="0"/>
        <v>519228.6</v>
      </c>
      <c r="F13" s="25">
        <v>0</v>
      </c>
      <c r="G13" s="25">
        <v>519228.6</v>
      </c>
    </row>
    <row r="14" ht="24" customHeight="true" spans="1:7">
      <c r="A14" s="24" t="s">
        <v>74</v>
      </c>
      <c r="B14" s="24" t="s">
        <v>3</v>
      </c>
      <c r="C14" s="24" t="s">
        <v>3</v>
      </c>
      <c r="D14" s="22" t="s">
        <v>75</v>
      </c>
      <c r="E14" s="25">
        <f t="shared" si="0"/>
        <v>5772997.28</v>
      </c>
      <c r="F14" s="25">
        <v>5772997.28</v>
      </c>
      <c r="G14" s="25">
        <v>0</v>
      </c>
    </row>
    <row r="15" ht="24" customHeight="true" spans="1:7">
      <c r="A15" s="24" t="s">
        <v>74</v>
      </c>
      <c r="B15" s="24" t="s">
        <v>76</v>
      </c>
      <c r="C15" s="24" t="s">
        <v>3</v>
      </c>
      <c r="D15" s="22" t="s">
        <v>77</v>
      </c>
      <c r="E15" s="25">
        <f t="shared" si="0"/>
        <v>5772997.28</v>
      </c>
      <c r="F15" s="25">
        <v>5772997.28</v>
      </c>
      <c r="G15" s="25">
        <v>0</v>
      </c>
    </row>
    <row r="16" ht="24" customHeight="true" spans="1:7">
      <c r="A16" s="24" t="s">
        <v>74</v>
      </c>
      <c r="B16" s="24" t="s">
        <v>76</v>
      </c>
      <c r="C16" s="24" t="s">
        <v>67</v>
      </c>
      <c r="D16" s="22" t="s">
        <v>78</v>
      </c>
      <c r="E16" s="25">
        <f t="shared" si="0"/>
        <v>2928420</v>
      </c>
      <c r="F16" s="25">
        <v>2928420</v>
      </c>
      <c r="G16" s="25">
        <v>0</v>
      </c>
    </row>
    <row r="17" ht="24" customHeight="true" spans="1:7">
      <c r="A17" s="24" t="s">
        <v>74</v>
      </c>
      <c r="B17" s="24" t="s">
        <v>76</v>
      </c>
      <c r="C17" s="24" t="s">
        <v>76</v>
      </c>
      <c r="D17" s="22" t="s">
        <v>79</v>
      </c>
      <c r="E17" s="25">
        <f t="shared" si="0"/>
        <v>1861451.52</v>
      </c>
      <c r="F17" s="25">
        <v>1861451.52</v>
      </c>
      <c r="G17" s="25">
        <v>0</v>
      </c>
    </row>
    <row r="18" ht="24" customHeight="true" spans="1:7">
      <c r="A18" s="24" t="s">
        <v>74</v>
      </c>
      <c r="B18" s="24" t="s">
        <v>76</v>
      </c>
      <c r="C18" s="24" t="s">
        <v>80</v>
      </c>
      <c r="D18" s="22" t="s">
        <v>81</v>
      </c>
      <c r="E18" s="25">
        <f t="shared" si="0"/>
        <v>930725.76</v>
      </c>
      <c r="F18" s="25">
        <v>930725.76</v>
      </c>
      <c r="G18" s="25">
        <v>0</v>
      </c>
    </row>
    <row r="19" ht="24" customHeight="true" spans="1:7">
      <c r="A19" s="24" t="s">
        <v>74</v>
      </c>
      <c r="B19" s="24" t="s">
        <v>76</v>
      </c>
      <c r="C19" s="24" t="s">
        <v>72</v>
      </c>
      <c r="D19" s="22" t="s">
        <v>82</v>
      </c>
      <c r="E19" s="25">
        <f t="shared" si="0"/>
        <v>52400</v>
      </c>
      <c r="F19" s="25">
        <v>52400</v>
      </c>
      <c r="G19" s="25">
        <v>0</v>
      </c>
    </row>
    <row r="20" ht="24" customHeight="true" spans="1:7">
      <c r="A20" s="24" t="s">
        <v>83</v>
      </c>
      <c r="B20" s="24" t="s">
        <v>3</v>
      </c>
      <c r="C20" s="24" t="s">
        <v>3</v>
      </c>
      <c r="D20" s="22" t="s">
        <v>84</v>
      </c>
      <c r="E20" s="25">
        <f t="shared" si="0"/>
        <v>1163407.2</v>
      </c>
      <c r="F20" s="25">
        <v>1163407.2</v>
      </c>
      <c r="G20" s="25">
        <v>0</v>
      </c>
    </row>
    <row r="21" ht="24" customHeight="true" spans="1:7">
      <c r="A21" s="24" t="s">
        <v>83</v>
      </c>
      <c r="B21" s="24" t="s">
        <v>85</v>
      </c>
      <c r="C21" s="24" t="s">
        <v>3</v>
      </c>
      <c r="D21" s="22" t="s">
        <v>86</v>
      </c>
      <c r="E21" s="25">
        <f t="shared" si="0"/>
        <v>1163407.2</v>
      </c>
      <c r="F21" s="25">
        <v>1163407.2</v>
      </c>
      <c r="G21" s="25">
        <v>0</v>
      </c>
    </row>
    <row r="22" ht="24" customHeight="true" spans="1:7">
      <c r="A22" s="24" t="s">
        <v>83</v>
      </c>
      <c r="B22" s="24" t="s">
        <v>85</v>
      </c>
      <c r="C22" s="24" t="s">
        <v>67</v>
      </c>
      <c r="D22" s="22" t="s">
        <v>87</v>
      </c>
      <c r="E22" s="25">
        <f t="shared" si="0"/>
        <v>1163407.2</v>
      </c>
      <c r="F22" s="25">
        <v>1163407.2</v>
      </c>
      <c r="G22" s="25">
        <v>0</v>
      </c>
    </row>
    <row r="23" ht="24" customHeight="true" spans="1:7">
      <c r="A23" s="24" t="s">
        <v>88</v>
      </c>
      <c r="B23" s="24" t="s">
        <v>3</v>
      </c>
      <c r="C23" s="24" t="s">
        <v>3</v>
      </c>
      <c r="D23" s="22" t="s">
        <v>89</v>
      </c>
      <c r="E23" s="25">
        <f t="shared" si="0"/>
        <v>831756.24</v>
      </c>
      <c r="F23" s="25">
        <v>831756.24</v>
      </c>
      <c r="G23" s="25">
        <v>0</v>
      </c>
    </row>
    <row r="24" ht="24" customHeight="true" spans="1:7">
      <c r="A24" s="24" t="s">
        <v>88</v>
      </c>
      <c r="B24" s="24" t="s">
        <v>67</v>
      </c>
      <c r="C24" s="24" t="s">
        <v>3</v>
      </c>
      <c r="D24" s="22" t="s">
        <v>90</v>
      </c>
      <c r="E24" s="25">
        <f t="shared" si="0"/>
        <v>831756.24</v>
      </c>
      <c r="F24" s="25">
        <v>831756.24</v>
      </c>
      <c r="G24" s="25">
        <v>0</v>
      </c>
    </row>
    <row r="25" ht="24" customHeight="true" spans="1:7">
      <c r="A25" s="24" t="s">
        <v>88</v>
      </c>
      <c r="B25" s="24" t="s">
        <v>67</v>
      </c>
      <c r="C25" s="24" t="s">
        <v>91</v>
      </c>
      <c r="D25" s="22" t="s">
        <v>92</v>
      </c>
      <c r="E25" s="25">
        <f t="shared" si="0"/>
        <v>831756.24</v>
      </c>
      <c r="F25" s="25">
        <v>831756.24</v>
      </c>
      <c r="G25" s="25">
        <v>0</v>
      </c>
    </row>
    <row r="26" ht="24" customHeight="true" spans="1:7">
      <c r="A26" s="24" t="s">
        <v>36</v>
      </c>
      <c r="B26" s="24"/>
      <c r="C26" s="24"/>
      <c r="D26" s="24"/>
      <c r="E26" s="25">
        <f t="shared" si="0"/>
        <v>22136060.63</v>
      </c>
      <c r="F26" s="25">
        <v>20865539.03</v>
      </c>
      <c r="G26" s="25">
        <v>1270521.6</v>
      </c>
    </row>
  </sheetData>
  <mergeCells count="10">
    <mergeCell ref="A1:G1"/>
    <mergeCell ref="A3:F3"/>
    <mergeCell ref="A5:D5"/>
    <mergeCell ref="E5:G5"/>
    <mergeCell ref="A6:C6"/>
    <mergeCell ref="A26:D26"/>
    <mergeCell ref="D6:D7"/>
    <mergeCell ref="E6:E7"/>
    <mergeCell ref="F6:F7"/>
    <mergeCell ref="G6:G7"/>
  </mergeCells>
  <pageMargins left="0.79" right="0.79" top="0.79" bottom="0.79" header="0.3" footer="0.3"/>
  <pageSetup paperSize="9" orientation="landscape"/>
  <headerFooter/>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16"/>
  <sheetViews>
    <sheetView tabSelected="1" workbookViewId="0">
      <selection activeCell="F11" sqref="F11"/>
    </sheetView>
  </sheetViews>
  <sheetFormatPr defaultColWidth="9" defaultRowHeight="14.25" outlineLevelCol="6"/>
  <cols>
    <col min="1" max="3" width="7.85833333333333" customWidth="true"/>
    <col min="4" max="4" width="58.425" customWidth="true"/>
    <col min="5" max="7" width="20" customWidth="true"/>
  </cols>
  <sheetData>
    <row r="1" ht="24" customHeight="true" spans="1:7">
      <c r="A1" s="1" t="s">
        <v>105</v>
      </c>
      <c r="B1" s="1"/>
      <c r="C1" s="1"/>
      <c r="D1" s="1"/>
      <c r="E1" s="1"/>
      <c r="F1" s="1"/>
      <c r="G1" s="1"/>
    </row>
    <row r="2" ht="7.5" customHeight="true" spans="1:7">
      <c r="A2" s="2"/>
      <c r="B2" s="2"/>
      <c r="C2" s="2"/>
      <c r="D2" s="2"/>
      <c r="E2" s="38"/>
      <c r="F2" s="38"/>
      <c r="G2" s="2"/>
    </row>
    <row r="3" ht="24" customHeight="true" spans="1:7">
      <c r="A3" s="43" t="s">
        <v>30</v>
      </c>
      <c r="B3" s="43"/>
      <c r="C3" s="43"/>
      <c r="D3" s="43"/>
      <c r="E3" s="43"/>
      <c r="F3" s="38"/>
      <c r="G3" s="38" t="s">
        <v>31</v>
      </c>
    </row>
    <row r="4" ht="7.5" customHeight="true" spans="1:7">
      <c r="A4" s="44"/>
      <c r="B4" s="44"/>
      <c r="C4" s="44"/>
      <c r="D4" s="44"/>
      <c r="E4" s="38"/>
      <c r="F4" s="38"/>
      <c r="G4" s="2"/>
    </row>
    <row r="5" ht="24" customHeight="true" spans="1:7">
      <c r="A5" s="27" t="s">
        <v>34</v>
      </c>
      <c r="B5" s="27"/>
      <c r="C5" s="27"/>
      <c r="D5" s="27"/>
      <c r="E5" s="27" t="s">
        <v>106</v>
      </c>
      <c r="F5" s="27"/>
      <c r="G5" s="27"/>
    </row>
    <row r="6" ht="24" customHeight="true" spans="1:7">
      <c r="A6" s="28" t="s">
        <v>56</v>
      </c>
      <c r="B6" s="28"/>
      <c r="C6" s="28"/>
      <c r="D6" s="27" t="s">
        <v>57</v>
      </c>
      <c r="E6" s="27" t="s">
        <v>36</v>
      </c>
      <c r="F6" s="53" t="s">
        <v>37</v>
      </c>
      <c r="G6" s="27" t="s">
        <v>38</v>
      </c>
    </row>
    <row r="7" ht="15.75" spans="1:7">
      <c r="A7" s="27" t="s">
        <v>62</v>
      </c>
      <c r="B7" s="27" t="s">
        <v>63</v>
      </c>
      <c r="C7" s="27" t="s">
        <v>64</v>
      </c>
      <c r="D7" s="27"/>
      <c r="E7" s="27"/>
      <c r="F7" s="53"/>
      <c r="G7" s="27"/>
    </row>
    <row r="8" ht="27" customHeight="true" spans="1:7">
      <c r="A8" s="29"/>
      <c r="B8" s="29"/>
      <c r="C8" s="29"/>
      <c r="D8" s="31"/>
      <c r="E8" s="40"/>
      <c r="F8" s="54"/>
      <c r="G8" s="40"/>
    </row>
    <row r="9" ht="27.6" customHeight="true" spans="1:7">
      <c r="A9" s="29"/>
      <c r="B9" s="30"/>
      <c r="C9" s="30"/>
      <c r="D9" s="31"/>
      <c r="E9" s="40"/>
      <c r="F9" s="54"/>
      <c r="G9" s="40"/>
    </row>
    <row r="10" ht="23.45" customHeight="true" spans="1:7">
      <c r="A10" s="29"/>
      <c r="B10" s="30"/>
      <c r="C10" s="30"/>
      <c r="D10" s="31"/>
      <c r="E10" s="40"/>
      <c r="F10" s="54"/>
      <c r="G10" s="40"/>
    </row>
    <row r="11" ht="22.9" customHeight="true" spans="1:7">
      <c r="A11" s="29"/>
      <c r="B11" s="29"/>
      <c r="C11" s="29"/>
      <c r="D11" s="31"/>
      <c r="E11" s="55"/>
      <c r="F11" s="55" t="s">
        <v>3</v>
      </c>
      <c r="G11" s="55" t="s">
        <v>3</v>
      </c>
    </row>
    <row r="12" ht="20.45" customHeight="true" spans="1:7">
      <c r="A12" s="45"/>
      <c r="B12" s="45"/>
      <c r="C12" s="45"/>
      <c r="D12" s="45"/>
      <c r="E12" s="56"/>
      <c r="F12" s="55"/>
      <c r="G12" s="55"/>
    </row>
    <row r="13" ht="24" customHeight="true" spans="1:7">
      <c r="A13" s="46"/>
      <c r="B13" s="47" t="s">
        <v>3</v>
      </c>
      <c r="C13" s="47" t="s">
        <v>3</v>
      </c>
      <c r="D13" s="47" t="s">
        <v>3</v>
      </c>
      <c r="E13" s="57" t="s">
        <v>3</v>
      </c>
      <c r="F13" s="42"/>
      <c r="G13" s="42" t="s">
        <v>3</v>
      </c>
    </row>
    <row r="14" ht="24" customHeight="true" spans="1:7">
      <c r="A14" s="48" t="s">
        <v>36</v>
      </c>
      <c r="B14" s="49"/>
      <c r="C14" s="49"/>
      <c r="D14" s="50"/>
      <c r="E14" s="58"/>
      <c r="F14" s="42"/>
      <c r="G14" s="42" t="s">
        <v>3</v>
      </c>
    </row>
    <row r="15" spans="1:4">
      <c r="A15" s="51" t="s">
        <v>107</v>
      </c>
      <c r="B15" s="52"/>
      <c r="C15" s="52"/>
      <c r="D15" s="52"/>
    </row>
    <row r="16" ht="24" customHeight="true" spans="4:4">
      <c r="D16" s="37"/>
    </row>
  </sheetData>
  <mergeCells count="11">
    <mergeCell ref="A1:G1"/>
    <mergeCell ref="A3:E3"/>
    <mergeCell ref="A5:D5"/>
    <mergeCell ref="E5:G5"/>
    <mergeCell ref="A6:C6"/>
    <mergeCell ref="A14:D14"/>
    <mergeCell ref="A15:D15"/>
    <mergeCell ref="D6:D7"/>
    <mergeCell ref="E6:E7"/>
    <mergeCell ref="F6:F7"/>
    <mergeCell ref="G6:G7"/>
  </mergeCells>
  <pageMargins left="0.79" right="0.79" top="0.79" bottom="0.79" header="0.3" footer="0.3"/>
  <pageSetup paperSize="9" orientation="landscape"/>
  <headerFooter/>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15"/>
  <sheetViews>
    <sheetView workbookViewId="0">
      <selection activeCell="E18" sqref="E18"/>
    </sheetView>
  </sheetViews>
  <sheetFormatPr defaultColWidth="9" defaultRowHeight="14.25" outlineLevelCol="6"/>
  <cols>
    <col min="1" max="3" width="6.14166666666667" customWidth="true"/>
    <col min="4" max="4" width="51.425" customWidth="true"/>
    <col min="5" max="6" width="23.7083333333333" customWidth="true"/>
    <col min="7" max="7" width="24.7083333333333" customWidth="true"/>
    <col min="8" max="8" width="9.28333333333333" customWidth="true"/>
  </cols>
  <sheetData>
    <row r="1" ht="24" customHeight="true" spans="1:7">
      <c r="A1" s="1" t="s">
        <v>108</v>
      </c>
      <c r="B1" s="1"/>
      <c r="C1" s="1"/>
      <c r="D1" s="1"/>
      <c r="E1" s="1"/>
      <c r="F1" s="1"/>
      <c r="G1" s="1"/>
    </row>
    <row r="3" ht="24" customHeight="true" spans="1:7">
      <c r="A3" s="2" t="s">
        <v>30</v>
      </c>
      <c r="B3" s="2"/>
      <c r="C3" s="2"/>
      <c r="D3" s="2"/>
      <c r="E3" s="2"/>
      <c r="F3" s="2"/>
      <c r="G3" s="38" t="s">
        <v>31</v>
      </c>
    </row>
    <row r="4" ht="7.5" customHeight="true" spans="1:7">
      <c r="A4" s="26"/>
      <c r="B4" s="26"/>
      <c r="C4" s="26"/>
      <c r="D4" s="26"/>
      <c r="E4" s="26"/>
      <c r="F4" s="26"/>
      <c r="G4" s="26"/>
    </row>
    <row r="5" ht="24" customHeight="true" spans="1:7">
      <c r="A5" s="27" t="s">
        <v>34</v>
      </c>
      <c r="B5" s="27"/>
      <c r="C5" s="27"/>
      <c r="D5" s="27"/>
      <c r="E5" s="27" t="s">
        <v>109</v>
      </c>
      <c r="F5" s="27"/>
      <c r="G5" s="27"/>
    </row>
    <row r="6" ht="24" customHeight="true" spans="1:7">
      <c r="A6" s="28" t="s">
        <v>56</v>
      </c>
      <c r="B6" s="28"/>
      <c r="C6" s="28"/>
      <c r="D6" s="27" t="s">
        <v>57</v>
      </c>
      <c r="E6" s="27" t="s">
        <v>36</v>
      </c>
      <c r="F6" s="39" t="s">
        <v>37</v>
      </c>
      <c r="G6" s="27" t="s">
        <v>38</v>
      </c>
    </row>
    <row r="7" ht="24" customHeight="true" spans="1:7">
      <c r="A7" s="27" t="s">
        <v>62</v>
      </c>
      <c r="B7" s="27" t="s">
        <v>63</v>
      </c>
      <c r="C7" s="27" t="s">
        <v>64</v>
      </c>
      <c r="D7" s="27"/>
      <c r="E7" s="27"/>
      <c r="F7" s="39"/>
      <c r="G7" s="27"/>
    </row>
    <row r="8" ht="24" customHeight="true" spans="1:7">
      <c r="A8" s="29"/>
      <c r="B8" s="30"/>
      <c r="C8" s="30"/>
      <c r="D8" s="31"/>
      <c r="E8" s="40"/>
      <c r="F8" s="41"/>
      <c r="G8" s="40"/>
    </row>
    <row r="9" ht="24" customHeight="true" spans="1:7">
      <c r="A9" s="29"/>
      <c r="B9" s="30"/>
      <c r="C9" s="30"/>
      <c r="D9" s="31"/>
      <c r="E9" s="40"/>
      <c r="F9" s="41"/>
      <c r="G9" s="40"/>
    </row>
    <row r="10" ht="24" customHeight="true" spans="1:7">
      <c r="A10" s="29"/>
      <c r="B10" s="30"/>
      <c r="C10" s="30"/>
      <c r="D10" s="31"/>
      <c r="E10" s="40"/>
      <c r="F10" s="41"/>
      <c r="G10" s="40"/>
    </row>
    <row r="11" ht="24" customHeight="true" spans="1:7">
      <c r="A11" s="29"/>
      <c r="B11" s="30"/>
      <c r="C11" s="30"/>
      <c r="D11" s="31"/>
      <c r="E11" s="42"/>
      <c r="F11" s="42" t="s">
        <v>3</v>
      </c>
      <c r="G11" s="42" t="s">
        <v>3</v>
      </c>
    </row>
    <row r="12" ht="24" customHeight="true" spans="1:7">
      <c r="A12" s="32" t="s">
        <v>36</v>
      </c>
      <c r="B12" s="33"/>
      <c r="C12" s="33"/>
      <c r="D12" s="34"/>
      <c r="E12" s="42"/>
      <c r="F12" s="42" t="s">
        <v>3</v>
      </c>
      <c r="G12" s="42" t="s">
        <v>3</v>
      </c>
    </row>
    <row r="13" spans="1:7">
      <c r="A13" s="35" t="s">
        <v>110</v>
      </c>
      <c r="B13" s="36"/>
      <c r="C13" s="36"/>
      <c r="D13" s="36"/>
      <c r="E13" s="36"/>
      <c r="F13" s="36"/>
      <c r="G13" s="36"/>
    </row>
    <row r="15" ht="24" customHeight="true" spans="4:4">
      <c r="D15" s="37"/>
    </row>
  </sheetData>
  <mergeCells count="11">
    <mergeCell ref="A1:G1"/>
    <mergeCell ref="A3:F3"/>
    <mergeCell ref="A5:D5"/>
    <mergeCell ref="E5:G5"/>
    <mergeCell ref="A6:C6"/>
    <mergeCell ref="A12:D12"/>
    <mergeCell ref="A13:G13"/>
    <mergeCell ref="D6:D7"/>
    <mergeCell ref="E6:E7"/>
    <mergeCell ref="F6:F7"/>
    <mergeCell ref="G6:G7"/>
  </mergeCells>
  <pageMargins left="0.79" right="0.79" top="0.79" bottom="0.79" header="0.3" footer="0.3"/>
  <pageSetup paperSize="9" orientation="landscape"/>
  <headerFooter/>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34"/>
  <sheetViews>
    <sheetView topLeftCell="A22" workbookViewId="0">
      <selection activeCell="I17" sqref="I17"/>
    </sheetView>
  </sheetViews>
  <sheetFormatPr defaultColWidth="9" defaultRowHeight="14.25" outlineLevelCol="5"/>
  <cols>
    <col min="1" max="2" width="8.56666666666667" style="4" customWidth="true"/>
    <col min="3" max="3" width="65.2833333333333" style="4" customWidth="true"/>
    <col min="4" max="6" width="20" style="4" customWidth="true"/>
    <col min="7" max="16384" width="9" style="4"/>
  </cols>
  <sheetData>
    <row r="1" ht="22.5" customHeight="true" spans="1:6">
      <c r="A1" s="5" t="s">
        <v>111</v>
      </c>
      <c r="B1" s="5"/>
      <c r="C1" s="5"/>
      <c r="D1" s="5"/>
      <c r="E1" s="5"/>
      <c r="F1" s="5"/>
    </row>
    <row r="2" ht="7.5" customHeight="true" spans="1:6">
      <c r="A2" s="6"/>
      <c r="B2" s="6"/>
      <c r="C2" s="6"/>
      <c r="D2" s="6"/>
      <c r="E2" s="6"/>
      <c r="F2" s="6"/>
    </row>
    <row r="3" ht="24" customHeight="true" spans="1:6">
      <c r="A3" s="6" t="s">
        <v>30</v>
      </c>
      <c r="B3" s="6"/>
      <c r="C3" s="6"/>
      <c r="D3" s="6"/>
      <c r="E3" s="6"/>
      <c r="F3" s="17" t="s">
        <v>31</v>
      </c>
    </row>
    <row r="4" ht="7.5" customHeight="true" spans="1:6">
      <c r="A4" s="6"/>
      <c r="B4" s="6"/>
      <c r="C4" s="6"/>
      <c r="D4" s="6"/>
      <c r="E4" s="6"/>
      <c r="F4" s="6"/>
    </row>
    <row r="5" ht="24" customHeight="true" spans="1:6">
      <c r="A5" s="19" t="s">
        <v>34</v>
      </c>
      <c r="B5" s="19"/>
      <c r="C5" s="19"/>
      <c r="D5" s="19" t="s">
        <v>112</v>
      </c>
      <c r="E5" s="19"/>
      <c r="F5" s="19"/>
    </row>
    <row r="6" ht="24" customHeight="true" spans="1:6">
      <c r="A6" s="19" t="s">
        <v>113</v>
      </c>
      <c r="B6" s="19"/>
      <c r="C6" s="19" t="s">
        <v>114</v>
      </c>
      <c r="D6" s="20" t="s">
        <v>36</v>
      </c>
      <c r="E6" s="20" t="s">
        <v>39</v>
      </c>
      <c r="F6" s="20" t="s">
        <v>40</v>
      </c>
    </row>
    <row r="7" ht="24" customHeight="true" spans="1:6">
      <c r="A7" s="19" t="s">
        <v>62</v>
      </c>
      <c r="B7" s="19" t="s">
        <v>63</v>
      </c>
      <c r="C7" s="19"/>
      <c r="D7" s="20"/>
      <c r="E7" s="20"/>
      <c r="F7" s="20"/>
    </row>
    <row r="8" ht="15" hidden="true" customHeight="true" spans="1:6">
      <c r="A8" s="6" t="s">
        <v>3</v>
      </c>
      <c r="B8" s="6"/>
      <c r="C8" s="6"/>
      <c r="D8" s="17"/>
      <c r="E8" s="17" t="s">
        <v>3</v>
      </c>
      <c r="F8" s="17" t="s">
        <v>3</v>
      </c>
    </row>
    <row r="9" ht="24" customHeight="true" spans="1:6">
      <c r="A9" s="21" t="s">
        <v>115</v>
      </c>
      <c r="B9" s="21" t="s">
        <v>3</v>
      </c>
      <c r="C9" s="22" t="s">
        <v>116</v>
      </c>
      <c r="D9" s="23">
        <f t="shared" ref="D9:D34" si="0">SUM(E9,F9)</f>
        <v>16762637.59</v>
      </c>
      <c r="E9" s="23">
        <v>16762637.59</v>
      </c>
      <c r="F9" s="23">
        <v>0</v>
      </c>
    </row>
    <row r="10" ht="24" customHeight="true" spans="1:6">
      <c r="A10" s="21" t="s">
        <v>115</v>
      </c>
      <c r="B10" s="21" t="s">
        <v>91</v>
      </c>
      <c r="C10" s="22" t="s">
        <v>117</v>
      </c>
      <c r="D10" s="23">
        <f t="shared" si="0"/>
        <v>2743512</v>
      </c>
      <c r="E10" s="23">
        <v>2743512</v>
      </c>
      <c r="F10" s="23">
        <v>0</v>
      </c>
    </row>
    <row r="11" ht="24" customHeight="true" spans="1:6">
      <c r="A11" s="21" t="s">
        <v>115</v>
      </c>
      <c r="B11" s="21" t="s">
        <v>67</v>
      </c>
      <c r="C11" s="22" t="s">
        <v>118</v>
      </c>
      <c r="D11" s="23">
        <f t="shared" si="0"/>
        <v>260220</v>
      </c>
      <c r="E11" s="23">
        <v>260220</v>
      </c>
      <c r="F11" s="23">
        <v>0</v>
      </c>
    </row>
    <row r="12" ht="24" customHeight="true" spans="1:6">
      <c r="A12" s="21" t="s">
        <v>115</v>
      </c>
      <c r="B12" s="21" t="s">
        <v>119</v>
      </c>
      <c r="C12" s="22" t="s">
        <v>120</v>
      </c>
      <c r="D12" s="23">
        <f t="shared" si="0"/>
        <v>8878500</v>
      </c>
      <c r="E12" s="23">
        <v>8878500</v>
      </c>
      <c r="F12" s="23">
        <v>0</v>
      </c>
    </row>
    <row r="13" ht="24" customHeight="true" spans="1:6">
      <c r="A13" s="21" t="s">
        <v>115</v>
      </c>
      <c r="B13" s="21" t="s">
        <v>121</v>
      </c>
      <c r="C13" s="22" t="s">
        <v>122</v>
      </c>
      <c r="D13" s="23">
        <f t="shared" si="0"/>
        <v>1861451.52</v>
      </c>
      <c r="E13" s="23">
        <v>1861451.52</v>
      </c>
      <c r="F13" s="23">
        <v>0</v>
      </c>
    </row>
    <row r="14" ht="24" customHeight="true" spans="1:6">
      <c r="A14" s="21" t="s">
        <v>115</v>
      </c>
      <c r="B14" s="21" t="s">
        <v>70</v>
      </c>
      <c r="C14" s="22" t="s">
        <v>123</v>
      </c>
      <c r="D14" s="23">
        <f t="shared" si="0"/>
        <v>930725.76</v>
      </c>
      <c r="E14" s="23">
        <v>930725.76</v>
      </c>
      <c r="F14" s="23">
        <v>0</v>
      </c>
    </row>
    <row r="15" ht="24" customHeight="true" spans="1:6">
      <c r="A15" s="21" t="s">
        <v>115</v>
      </c>
      <c r="B15" s="21" t="s">
        <v>124</v>
      </c>
      <c r="C15" s="22" t="s">
        <v>125</v>
      </c>
      <c r="D15" s="23">
        <f t="shared" si="0"/>
        <v>1163407.2</v>
      </c>
      <c r="E15" s="23">
        <v>1163407.2</v>
      </c>
      <c r="F15" s="23">
        <v>0</v>
      </c>
    </row>
    <row r="16" ht="24" customHeight="true" spans="1:6">
      <c r="A16" s="21" t="s">
        <v>115</v>
      </c>
      <c r="B16" s="21" t="s">
        <v>126</v>
      </c>
      <c r="C16" s="22" t="s">
        <v>127</v>
      </c>
      <c r="D16" s="23">
        <f t="shared" si="0"/>
        <v>76784.87</v>
      </c>
      <c r="E16" s="23">
        <v>76784.87</v>
      </c>
      <c r="F16" s="23">
        <v>0</v>
      </c>
    </row>
    <row r="17" ht="24" customHeight="true" spans="1:6">
      <c r="A17" s="21" t="s">
        <v>115</v>
      </c>
      <c r="B17" s="21" t="s">
        <v>128</v>
      </c>
      <c r="C17" s="22" t="s">
        <v>92</v>
      </c>
      <c r="D17" s="23">
        <f t="shared" si="0"/>
        <v>831756.24</v>
      </c>
      <c r="E17" s="23">
        <v>831756.24</v>
      </c>
      <c r="F17" s="23">
        <v>0</v>
      </c>
    </row>
    <row r="18" ht="24" customHeight="true" spans="1:6">
      <c r="A18" s="21" t="s">
        <v>115</v>
      </c>
      <c r="B18" s="21" t="s">
        <v>72</v>
      </c>
      <c r="C18" s="22" t="s">
        <v>129</v>
      </c>
      <c r="D18" s="23">
        <f t="shared" si="0"/>
        <v>16280</v>
      </c>
      <c r="E18" s="23">
        <v>16280</v>
      </c>
      <c r="F18" s="23">
        <v>0</v>
      </c>
    </row>
    <row r="19" ht="24" customHeight="true" spans="1:6">
      <c r="A19" s="21" t="s">
        <v>130</v>
      </c>
      <c r="B19" s="21" t="s">
        <v>3</v>
      </c>
      <c r="C19" s="22" t="s">
        <v>131</v>
      </c>
      <c r="D19" s="23">
        <f t="shared" si="0"/>
        <v>1740401.44</v>
      </c>
      <c r="E19" s="23">
        <v>0</v>
      </c>
      <c r="F19" s="23">
        <v>1740401.44</v>
      </c>
    </row>
    <row r="20" ht="24" customHeight="true" spans="1:6">
      <c r="A20" s="21" t="s">
        <v>130</v>
      </c>
      <c r="B20" s="21" t="s">
        <v>91</v>
      </c>
      <c r="C20" s="22" t="s">
        <v>132</v>
      </c>
      <c r="D20" s="23">
        <f t="shared" si="0"/>
        <v>412500</v>
      </c>
      <c r="E20" s="23">
        <v>0</v>
      </c>
      <c r="F20" s="23">
        <v>412500</v>
      </c>
    </row>
    <row r="21" ht="24" customHeight="true" spans="1:6">
      <c r="A21" s="21" t="s">
        <v>130</v>
      </c>
      <c r="B21" s="21" t="s">
        <v>76</v>
      </c>
      <c r="C21" s="22" t="s">
        <v>133</v>
      </c>
      <c r="D21" s="23">
        <f t="shared" si="0"/>
        <v>35000</v>
      </c>
      <c r="E21" s="23">
        <v>0</v>
      </c>
      <c r="F21" s="23">
        <v>35000</v>
      </c>
    </row>
    <row r="22" ht="24" customHeight="true" spans="1:6">
      <c r="A22" s="21" t="s">
        <v>130</v>
      </c>
      <c r="B22" s="21" t="s">
        <v>80</v>
      </c>
      <c r="C22" s="22" t="s">
        <v>134</v>
      </c>
      <c r="D22" s="23">
        <f t="shared" si="0"/>
        <v>80000</v>
      </c>
      <c r="E22" s="23">
        <v>0</v>
      </c>
      <c r="F22" s="23">
        <v>80000</v>
      </c>
    </row>
    <row r="23" ht="24" customHeight="true" spans="1:6">
      <c r="A23" s="21" t="s">
        <v>130</v>
      </c>
      <c r="B23" s="21" t="s">
        <v>119</v>
      </c>
      <c r="C23" s="22" t="s">
        <v>135</v>
      </c>
      <c r="D23" s="23">
        <f t="shared" si="0"/>
        <v>5000</v>
      </c>
      <c r="E23" s="23">
        <v>0</v>
      </c>
      <c r="F23" s="23">
        <v>5000</v>
      </c>
    </row>
    <row r="24" ht="24" customHeight="true" spans="1:6">
      <c r="A24" s="21" t="s">
        <v>130</v>
      </c>
      <c r="B24" s="21" t="s">
        <v>70</v>
      </c>
      <c r="C24" s="22" t="s">
        <v>136</v>
      </c>
      <c r="D24" s="23">
        <f t="shared" si="0"/>
        <v>15000</v>
      </c>
      <c r="E24" s="23">
        <v>0</v>
      </c>
      <c r="F24" s="23">
        <v>15000</v>
      </c>
    </row>
    <row r="25" ht="24" customHeight="true" spans="1:6">
      <c r="A25" s="21" t="s">
        <v>130</v>
      </c>
      <c r="B25" s="21" t="s">
        <v>128</v>
      </c>
      <c r="C25" s="22" t="s">
        <v>137</v>
      </c>
      <c r="D25" s="23">
        <f t="shared" si="0"/>
        <v>60000</v>
      </c>
      <c r="E25" s="23">
        <v>0</v>
      </c>
      <c r="F25" s="23">
        <v>60000</v>
      </c>
    </row>
    <row r="26" ht="24" customHeight="true" spans="1:6">
      <c r="A26" s="21" t="s">
        <v>130</v>
      </c>
      <c r="B26" s="21" t="s">
        <v>138</v>
      </c>
      <c r="C26" s="22" t="s">
        <v>139</v>
      </c>
      <c r="D26" s="23">
        <f t="shared" si="0"/>
        <v>32500</v>
      </c>
      <c r="E26" s="23">
        <v>0</v>
      </c>
      <c r="F26" s="23">
        <v>32500</v>
      </c>
    </row>
    <row r="27" ht="24" customHeight="true" spans="1:6">
      <c r="A27" s="21" t="s">
        <v>130</v>
      </c>
      <c r="B27" s="21" t="s">
        <v>140</v>
      </c>
      <c r="C27" s="22" t="s">
        <v>141</v>
      </c>
      <c r="D27" s="23">
        <f t="shared" si="0"/>
        <v>10000</v>
      </c>
      <c r="E27" s="23">
        <v>0</v>
      </c>
      <c r="F27" s="23">
        <v>10000</v>
      </c>
    </row>
    <row r="28" ht="24" customHeight="true" spans="1:6">
      <c r="A28" s="21" t="s">
        <v>130</v>
      </c>
      <c r="B28" s="21" t="s">
        <v>142</v>
      </c>
      <c r="C28" s="22" t="s">
        <v>143</v>
      </c>
      <c r="D28" s="23">
        <f t="shared" si="0"/>
        <v>232681.44</v>
      </c>
      <c r="E28" s="23">
        <v>0</v>
      </c>
      <c r="F28" s="23">
        <v>232681.44</v>
      </c>
    </row>
    <row r="29" ht="24" customHeight="true" spans="1:6">
      <c r="A29" s="21" t="s">
        <v>130</v>
      </c>
      <c r="B29" s="21" t="s">
        <v>144</v>
      </c>
      <c r="C29" s="22" t="s">
        <v>145</v>
      </c>
      <c r="D29" s="23">
        <f t="shared" si="0"/>
        <v>760320</v>
      </c>
      <c r="E29" s="23">
        <v>0</v>
      </c>
      <c r="F29" s="23">
        <v>760320</v>
      </c>
    </row>
    <row r="30" ht="24" customHeight="true" spans="1:6">
      <c r="A30" s="21" t="s">
        <v>130</v>
      </c>
      <c r="B30" s="21" t="s">
        <v>146</v>
      </c>
      <c r="C30" s="22" t="s">
        <v>147</v>
      </c>
      <c r="D30" s="23">
        <f t="shared" si="0"/>
        <v>45000</v>
      </c>
      <c r="E30" s="23">
        <v>0</v>
      </c>
      <c r="F30" s="23">
        <v>45000</v>
      </c>
    </row>
    <row r="31" ht="24" customHeight="true" spans="1:6">
      <c r="A31" s="21" t="s">
        <v>130</v>
      </c>
      <c r="B31" s="21" t="s">
        <v>72</v>
      </c>
      <c r="C31" s="22" t="s">
        <v>148</v>
      </c>
      <c r="D31" s="23">
        <f t="shared" si="0"/>
        <v>52400</v>
      </c>
      <c r="E31" s="23">
        <v>0</v>
      </c>
      <c r="F31" s="23">
        <v>52400</v>
      </c>
    </row>
    <row r="32" ht="24" customHeight="true" spans="1:6">
      <c r="A32" s="21" t="s">
        <v>149</v>
      </c>
      <c r="B32" s="21" t="s">
        <v>3</v>
      </c>
      <c r="C32" s="22" t="s">
        <v>150</v>
      </c>
      <c r="D32" s="23">
        <f t="shared" si="0"/>
        <v>2362500</v>
      </c>
      <c r="E32" s="23">
        <v>2362500</v>
      </c>
      <c r="F32" s="23">
        <v>0</v>
      </c>
    </row>
    <row r="33" ht="24" customHeight="true" spans="1:6">
      <c r="A33" s="21" t="s">
        <v>149</v>
      </c>
      <c r="B33" s="21" t="s">
        <v>67</v>
      </c>
      <c r="C33" s="22" t="s">
        <v>151</v>
      </c>
      <c r="D33" s="23">
        <f t="shared" si="0"/>
        <v>2362500</v>
      </c>
      <c r="E33" s="23">
        <v>2362500</v>
      </c>
      <c r="F33" s="23">
        <v>0</v>
      </c>
    </row>
    <row r="34" ht="24" customHeight="true" spans="1:6">
      <c r="A34" s="24" t="s">
        <v>36</v>
      </c>
      <c r="B34" s="24"/>
      <c r="C34" s="24"/>
      <c r="D34" s="25">
        <f t="shared" si="0"/>
        <v>20865539.03</v>
      </c>
      <c r="E34" s="25">
        <v>19125137.59</v>
      </c>
      <c r="F34" s="25">
        <v>1740401.44</v>
      </c>
    </row>
  </sheetData>
  <mergeCells count="10">
    <mergeCell ref="A1:F1"/>
    <mergeCell ref="A3:E3"/>
    <mergeCell ref="A5:C5"/>
    <mergeCell ref="D5:F5"/>
    <mergeCell ref="A6:B6"/>
    <mergeCell ref="A34:C34"/>
    <mergeCell ref="C6:C7"/>
    <mergeCell ref="D6:D7"/>
    <mergeCell ref="E6:E7"/>
    <mergeCell ref="F6:F7"/>
  </mergeCells>
  <pageMargins left="0.79" right="0.79" top="0.79" bottom="0.79" header="0.3" footer="0.3"/>
  <pageSetup paperSize="9" orientation="landscape"/>
  <headerFooter/>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12"/>
  <sheetViews>
    <sheetView workbookViewId="0">
      <selection activeCell="F20" sqref="F20"/>
    </sheetView>
  </sheetViews>
  <sheetFormatPr defaultColWidth="9" defaultRowHeight="14.25" outlineLevelCol="7"/>
  <cols>
    <col min="1" max="1" width="21.2833333333333" style="4" customWidth="true"/>
    <col min="2" max="2" width="20.425" style="4" customWidth="true"/>
    <col min="3" max="3" width="19.7083333333333" style="4" customWidth="true"/>
    <col min="4" max="4" width="21" style="4" customWidth="true"/>
    <col min="5" max="5" width="19.8583333333333" style="4" customWidth="true"/>
    <col min="6" max="6" width="20.2833333333333" style="4" customWidth="true"/>
    <col min="7" max="7" width="9.28333333333333" style="4" hidden="true" customWidth="true"/>
    <col min="8" max="8" width="19.1416666666667" style="4" customWidth="true"/>
    <col min="9" max="26" width="9.28333333333333" style="4" customWidth="true"/>
    <col min="27" max="16384" width="9" style="4"/>
  </cols>
  <sheetData>
    <row r="1" ht="22.5" customHeight="true" spans="1:8">
      <c r="A1" s="5" t="s">
        <v>152</v>
      </c>
      <c r="B1" s="5"/>
      <c r="C1" s="5"/>
      <c r="D1" s="5"/>
      <c r="E1" s="5"/>
      <c r="F1" s="5"/>
      <c r="G1" s="5"/>
      <c r="H1" s="5"/>
    </row>
    <row r="3" ht="24" customHeight="true" spans="1:8">
      <c r="A3" s="6" t="s">
        <v>30</v>
      </c>
      <c r="B3" s="6"/>
      <c r="C3" s="6"/>
      <c r="D3" s="6"/>
      <c r="E3" s="6"/>
      <c r="F3" s="6"/>
      <c r="G3" s="16" t="s">
        <v>153</v>
      </c>
      <c r="H3" s="17" t="s">
        <v>154</v>
      </c>
    </row>
    <row r="5" ht="24" customHeight="true" spans="1:8">
      <c r="A5" s="7" t="s">
        <v>155</v>
      </c>
      <c r="B5" s="7"/>
      <c r="C5" s="7"/>
      <c r="D5" s="7"/>
      <c r="E5" s="7"/>
      <c r="F5" s="7"/>
      <c r="G5" s="8" t="s">
        <v>156</v>
      </c>
      <c r="H5" s="9" t="s">
        <v>157</v>
      </c>
    </row>
    <row r="6" ht="24" customHeight="true" spans="1:8">
      <c r="A6" s="8" t="s">
        <v>36</v>
      </c>
      <c r="B6" s="8" t="s">
        <v>158</v>
      </c>
      <c r="C6" s="8" t="s">
        <v>141</v>
      </c>
      <c r="D6" s="9" t="s">
        <v>159</v>
      </c>
      <c r="E6" s="9"/>
      <c r="F6" s="9"/>
      <c r="G6" s="8"/>
      <c r="H6" s="9"/>
    </row>
    <row r="7" ht="24" customHeight="true" spans="1:8">
      <c r="A7" s="8"/>
      <c r="B7" s="8"/>
      <c r="C7" s="8"/>
      <c r="D7" s="10" t="s">
        <v>160</v>
      </c>
      <c r="E7" s="10" t="s">
        <v>161</v>
      </c>
      <c r="F7" s="10" t="s">
        <v>162</v>
      </c>
      <c r="G7" s="8"/>
      <c r="H7" s="9"/>
    </row>
    <row r="8" ht="15" hidden="true" customHeight="true" spans="1:8">
      <c r="A8" s="11">
        <f>SUM(B8,C8,D8)</f>
        <v>55000</v>
      </c>
      <c r="B8" s="12">
        <f>SUM(B9:B9)</f>
        <v>0</v>
      </c>
      <c r="C8" s="12">
        <f>SUM(C9:C9)</f>
        <v>10000</v>
      </c>
      <c r="D8" s="11">
        <f>SUM(E8,F8)</f>
        <v>45000</v>
      </c>
      <c r="E8" s="11">
        <f>SUM(E9:E9)</f>
        <v>0</v>
      </c>
      <c r="F8" s="11">
        <f>SUM(F9:F9)</f>
        <v>45000</v>
      </c>
      <c r="G8" s="11">
        <f>SUM(G9:G9,H9:H9)</f>
        <v>0</v>
      </c>
      <c r="H8" s="18"/>
    </row>
    <row r="9" ht="24" customHeight="true" spans="1:8">
      <c r="A9" s="13">
        <v>55000</v>
      </c>
      <c r="B9" s="14" t="s">
        <v>163</v>
      </c>
      <c r="C9" s="14">
        <v>10000</v>
      </c>
      <c r="D9" s="14">
        <v>45000</v>
      </c>
      <c r="E9" s="14" t="s">
        <v>163</v>
      </c>
      <c r="F9" s="14">
        <v>45000</v>
      </c>
      <c r="G9" s="14">
        <v>0</v>
      </c>
      <c r="H9" s="14" t="s">
        <v>163</v>
      </c>
    </row>
    <row r="12" ht="24" customHeight="true" spans="1:1">
      <c r="A12" s="15" t="s">
        <v>3</v>
      </c>
    </row>
  </sheetData>
  <mergeCells count="9">
    <mergeCell ref="A1:H1"/>
    <mergeCell ref="A3:F3"/>
    <mergeCell ref="A5:F5"/>
    <mergeCell ref="D6:F6"/>
    <mergeCell ref="A6:A7"/>
    <mergeCell ref="B6:B7"/>
    <mergeCell ref="C6:C7"/>
    <mergeCell ref="G5:G7"/>
    <mergeCell ref="H5:H7"/>
  </mergeCells>
  <pageMargins left="0.79" right="0.79" top="0.79" bottom="0.79" header="0.3" footer="0.3"/>
  <pageSetup paperSize="9" orientation="landscape"/>
  <headerFooter/>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3"/>
  <sheetViews>
    <sheetView workbookViewId="0">
      <selection activeCell="D3" sqref="D3"/>
    </sheetView>
  </sheetViews>
  <sheetFormatPr defaultColWidth="9" defaultRowHeight="14.25" outlineLevelRow="2"/>
  <cols>
    <col min="1" max="1" width="146.141666666667" customWidth="true"/>
  </cols>
  <sheetData>
    <row r="1" ht="31.5" customHeight="true" spans="1:1">
      <c r="A1" s="1" t="s">
        <v>164</v>
      </c>
    </row>
    <row r="2" ht="24" customHeight="true" spans="1:1">
      <c r="A2" s="2"/>
    </row>
    <row r="3" ht="321" customHeight="true" spans="1:1">
      <c r="A3" s="3" t="s">
        <v>165</v>
      </c>
    </row>
  </sheetData>
  <pageMargins left="0.79" right="0.79" top="0.79" bottom="0.79" header="0.3" footer="0.3"/>
  <pageSetup paperSize="9"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19"/>
  <sheetViews>
    <sheetView workbookViewId="0">
      <selection activeCell="A14" sqref="A14"/>
    </sheetView>
  </sheetViews>
  <sheetFormatPr defaultColWidth="9" defaultRowHeight="14.25"/>
  <cols>
    <col min="1" max="1" width="137.708333333333" customWidth="true"/>
  </cols>
  <sheetData>
    <row r="1" ht="29.25" customHeight="true" spans="1:1">
      <c r="A1" s="71" t="s">
        <v>2</v>
      </c>
    </row>
    <row r="2" ht="22.5" customHeight="true" spans="1:1">
      <c r="A2" s="72" t="s">
        <v>3</v>
      </c>
    </row>
    <row r="3" ht="22.5" customHeight="true" spans="1:1">
      <c r="A3" s="72" t="s">
        <v>4</v>
      </c>
    </row>
    <row r="4" ht="18.75" customHeight="true" spans="1:1">
      <c r="A4" s="73" t="s">
        <v>5</v>
      </c>
    </row>
    <row r="5" ht="18.75" customHeight="true" spans="1:1">
      <c r="A5" s="74" t="s">
        <v>6</v>
      </c>
    </row>
    <row r="6" ht="18.75" customHeight="true" spans="1:1">
      <c r="A6" s="74" t="s">
        <v>7</v>
      </c>
    </row>
    <row r="7" ht="18.75" customHeight="true" spans="1:1">
      <c r="A7" s="74" t="s">
        <v>8</v>
      </c>
    </row>
    <row r="8" ht="18.75" customHeight="true" spans="1:1">
      <c r="A8" s="74" t="s">
        <v>9</v>
      </c>
    </row>
    <row r="9" ht="18.75" customHeight="true" spans="1:1">
      <c r="A9" s="74" t="s">
        <v>10</v>
      </c>
    </row>
    <row r="10" ht="18.75" customHeight="true" spans="1:1">
      <c r="A10" s="74" t="s">
        <v>11</v>
      </c>
    </row>
    <row r="11" ht="18.75" customHeight="true" spans="1:1">
      <c r="A11" s="74" t="s">
        <v>12</v>
      </c>
    </row>
    <row r="12" ht="18.75" customHeight="true" spans="1:1">
      <c r="A12" s="74" t="s">
        <v>13</v>
      </c>
    </row>
    <row r="13" ht="18.75" customHeight="true" spans="1:1">
      <c r="A13" s="74" t="s">
        <v>14</v>
      </c>
    </row>
    <row r="14" ht="18.75" customHeight="true" spans="1:1">
      <c r="A14" s="74" t="s">
        <v>15</v>
      </c>
    </row>
    <row r="15" ht="18.75" customHeight="true" spans="1:1">
      <c r="A15" s="74" t="s">
        <v>16</v>
      </c>
    </row>
    <row r="16" ht="18.75" customHeight="true" spans="1:1">
      <c r="A16" s="74" t="s">
        <v>17</v>
      </c>
    </row>
    <row r="17" ht="18.75" customHeight="true" spans="1:1">
      <c r="A17" s="74" t="s">
        <v>18</v>
      </c>
    </row>
    <row r="18" ht="21" customHeight="true" spans="1:1">
      <c r="A18" s="74" t="s">
        <v>19</v>
      </c>
    </row>
    <row r="19" ht="15" hidden="true" customHeight="true" spans="1:1">
      <c r="A19" s="74" t="s">
        <v>20</v>
      </c>
    </row>
  </sheetData>
  <pageMargins left="0.79" right="0.79" top="0.79" bottom="0.79" header="0.3" footer="0.3"/>
  <pageSetup paperSize="9" orientation="landscape"/>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3"/>
  <sheetViews>
    <sheetView workbookViewId="0">
      <selection activeCell="A3" sqref="A3"/>
    </sheetView>
  </sheetViews>
  <sheetFormatPr defaultColWidth="9" defaultRowHeight="14.25" outlineLevelRow="2"/>
  <cols>
    <col min="1" max="1" width="142.141666666667" customWidth="true"/>
  </cols>
  <sheetData>
    <row r="1" ht="37.5" customHeight="true" spans="1:1">
      <c r="A1" s="68" t="s">
        <v>21</v>
      </c>
    </row>
    <row r="3" ht="409.5" customHeight="true" spans="1:1">
      <c r="A3" s="70" t="s">
        <v>22</v>
      </c>
    </row>
  </sheetData>
  <pageMargins left="0.79" right="0.79" top="0.79" bottom="0.79" header="0.3" footer="0.3"/>
  <pageSetup paperSize="9" orientation="portrait"/>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B3"/>
  <sheetViews>
    <sheetView workbookViewId="0">
      <selection activeCell="D3" sqref="D3"/>
    </sheetView>
  </sheetViews>
  <sheetFormatPr defaultColWidth="9" defaultRowHeight="14.25" outlineLevelRow="2" outlineLevelCol="1"/>
  <cols>
    <col min="1" max="2" width="70.7083333333333" customWidth="true"/>
  </cols>
  <sheetData>
    <row r="1" ht="37.5" customHeight="true" spans="1:2">
      <c r="A1" s="68" t="s">
        <v>23</v>
      </c>
      <c r="B1" s="69"/>
    </row>
    <row r="2" ht="24" customHeight="true" spans="2:2">
      <c r="B2" s="2"/>
    </row>
    <row r="3" ht="402" customHeight="true" spans="1:2">
      <c r="A3" s="70" t="s">
        <v>24</v>
      </c>
      <c r="B3" s="70"/>
    </row>
  </sheetData>
  <mergeCells count="2">
    <mergeCell ref="A1:B1"/>
    <mergeCell ref="A3:B3"/>
  </mergeCells>
  <pageMargins left="0.79" right="0.79" top="0.79" bottom="0.79" header="0.3" footer="0.3"/>
  <pageSetup paperSize="9" orientation="landscape"/>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3"/>
  <sheetViews>
    <sheetView workbookViewId="0">
      <selection activeCell="A1" sqref="A1"/>
    </sheetView>
  </sheetViews>
  <sheetFormatPr defaultColWidth="9" defaultRowHeight="14.25" outlineLevelRow="2"/>
  <cols>
    <col min="1" max="1" width="146.708333333333" customWidth="true"/>
  </cols>
  <sheetData>
    <row r="1" ht="31.5" customHeight="true" spans="1:1">
      <c r="A1" s="1" t="s">
        <v>25</v>
      </c>
    </row>
    <row r="2" ht="24" customHeight="true" spans="1:1">
      <c r="A2" s="2"/>
    </row>
    <row r="3" ht="402" customHeight="true" spans="1:1">
      <c r="A3" s="3" t="s">
        <v>26</v>
      </c>
    </row>
  </sheetData>
  <pageMargins left="0.79" right="0.79" top="0.79" bottom="0.79" header="0.3" footer="0.3"/>
  <pageSetup paperSize="9" orientation="landscape"/>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3"/>
  <sheetViews>
    <sheetView workbookViewId="0">
      <selection activeCell="C3" sqref="C3"/>
    </sheetView>
  </sheetViews>
  <sheetFormatPr defaultColWidth="9" defaultRowHeight="14.25" outlineLevelRow="2"/>
  <cols>
    <col min="1" max="1" width="146.425" customWidth="true"/>
  </cols>
  <sheetData>
    <row r="1" ht="24" customHeight="true" spans="1:1">
      <c r="A1" s="66" t="s">
        <v>27</v>
      </c>
    </row>
    <row r="2" ht="24" customHeight="true" spans="1:1">
      <c r="A2" s="2"/>
    </row>
    <row r="3" ht="351" customHeight="true" spans="1:1">
      <c r="A3" s="67" t="s">
        <v>28</v>
      </c>
    </row>
  </sheetData>
  <pageMargins left="0.79" right="0.79" top="0.79" bottom="0.79" header="0.3" footer="0.3"/>
  <pageSetup paperSize="9" orientation="landscape"/>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20"/>
  <sheetViews>
    <sheetView workbookViewId="0">
      <selection activeCell="L18" sqref="L18"/>
    </sheetView>
  </sheetViews>
  <sheetFormatPr defaultColWidth="9" defaultRowHeight="14.25" outlineLevelCol="6"/>
  <cols>
    <col min="1" max="1" width="33" style="4" customWidth="true"/>
    <col min="2" max="2" width="17.7083333333333" style="4" customWidth="true"/>
    <col min="3" max="3" width="31.2833333333333" style="4" customWidth="true"/>
    <col min="4" max="4" width="17.2833333333333" style="4" customWidth="true"/>
    <col min="5" max="5" width="18.2833333333333" style="4" customWidth="true"/>
    <col min="6" max="6" width="16" style="4" customWidth="true"/>
    <col min="7" max="7" width="16.2833333333333" style="4" customWidth="true"/>
    <col min="8" max="16384" width="9" style="4"/>
  </cols>
  <sheetData>
    <row r="1" ht="24" customHeight="true" spans="1:7">
      <c r="A1" s="5" t="s">
        <v>29</v>
      </c>
      <c r="B1" s="5"/>
      <c r="C1" s="5"/>
      <c r="D1" s="5"/>
      <c r="E1" s="5"/>
      <c r="F1" s="5"/>
      <c r="G1" s="5"/>
    </row>
    <row r="2" ht="7.5" customHeight="true" spans="1:6">
      <c r="A2" s="15"/>
      <c r="B2" s="15"/>
      <c r="C2" s="15"/>
      <c r="D2" s="15"/>
      <c r="E2" s="15"/>
      <c r="F2" s="15"/>
    </row>
    <row r="3" ht="24" customHeight="true" spans="1:7">
      <c r="A3" s="6" t="s">
        <v>30</v>
      </c>
      <c r="B3" s="6"/>
      <c r="C3" s="6"/>
      <c r="D3" s="6"/>
      <c r="E3" s="6"/>
      <c r="F3" s="6"/>
      <c r="G3" s="17" t="s">
        <v>31</v>
      </c>
    </row>
    <row r="4" ht="7.5" customHeight="true" spans="1:6">
      <c r="A4" s="15"/>
      <c r="B4" s="15"/>
      <c r="C4" s="15"/>
      <c r="D4" s="15"/>
      <c r="E4" s="15"/>
      <c r="F4" s="15"/>
    </row>
    <row r="5" ht="24" customHeight="true" spans="1:7">
      <c r="A5" s="19" t="s">
        <v>32</v>
      </c>
      <c r="B5" s="19"/>
      <c r="C5" s="19" t="s">
        <v>33</v>
      </c>
      <c r="D5" s="19"/>
      <c r="E5" s="19"/>
      <c r="F5" s="19"/>
      <c r="G5" s="19"/>
    </row>
    <row r="6" ht="24" customHeight="true" spans="1:7">
      <c r="A6" s="8" t="s">
        <v>34</v>
      </c>
      <c r="B6" s="8" t="s">
        <v>35</v>
      </c>
      <c r="C6" s="9" t="s">
        <v>34</v>
      </c>
      <c r="D6" s="19" t="s">
        <v>35</v>
      </c>
      <c r="E6" s="19"/>
      <c r="F6" s="19"/>
      <c r="G6" s="19"/>
    </row>
    <row r="7" ht="24" customHeight="true" spans="1:7">
      <c r="A7" s="8"/>
      <c r="B7" s="8"/>
      <c r="C7" s="9"/>
      <c r="D7" s="9" t="s">
        <v>36</v>
      </c>
      <c r="E7" s="19" t="s">
        <v>37</v>
      </c>
      <c r="F7" s="19"/>
      <c r="G7" s="19" t="s">
        <v>38</v>
      </c>
    </row>
    <row r="8" ht="24" customHeight="true" spans="1:7">
      <c r="A8" s="8"/>
      <c r="B8" s="8"/>
      <c r="C8" s="9"/>
      <c r="D8" s="9"/>
      <c r="E8" s="19" t="s">
        <v>39</v>
      </c>
      <c r="F8" s="19" t="s">
        <v>40</v>
      </c>
      <c r="G8" s="19"/>
    </row>
    <row r="9" ht="24" customHeight="true" spans="1:7">
      <c r="A9" s="22" t="s">
        <v>41</v>
      </c>
      <c r="B9" s="23">
        <v>22136060.63</v>
      </c>
      <c r="C9" s="22" t="s">
        <v>42</v>
      </c>
      <c r="D9" s="23">
        <f t="shared" ref="D9:D15" si="0">SUM(E9,F9,G9)</f>
        <v>14867899.91</v>
      </c>
      <c r="E9" s="23">
        <v>11975296.87</v>
      </c>
      <c r="F9" s="23">
        <v>1122081.44</v>
      </c>
      <c r="G9" s="23">
        <v>1770521.6</v>
      </c>
    </row>
    <row r="10" ht="24" customHeight="true" spans="1:7">
      <c r="A10" s="22" t="s">
        <v>43</v>
      </c>
      <c r="B10" s="23">
        <v>22136060.63</v>
      </c>
      <c r="C10" s="22" t="s">
        <v>44</v>
      </c>
      <c r="D10" s="23">
        <f t="shared" si="0"/>
        <v>5772997.28</v>
      </c>
      <c r="E10" s="23">
        <v>5154677.28</v>
      </c>
      <c r="F10" s="23">
        <v>618320</v>
      </c>
      <c r="G10" s="23">
        <v>0</v>
      </c>
    </row>
    <row r="11" ht="24" customHeight="true" spans="1:7">
      <c r="A11" s="22" t="s">
        <v>45</v>
      </c>
      <c r="B11" s="23">
        <v>0</v>
      </c>
      <c r="C11" s="22" t="s">
        <v>46</v>
      </c>
      <c r="D11" s="23">
        <f t="shared" si="0"/>
        <v>1163407.2</v>
      </c>
      <c r="E11" s="23">
        <v>1163407.2</v>
      </c>
      <c r="F11" s="23">
        <v>0</v>
      </c>
      <c r="G11" s="23">
        <v>0</v>
      </c>
    </row>
    <row r="12" ht="24" customHeight="true" spans="1:7">
      <c r="A12" s="22" t="s">
        <v>47</v>
      </c>
      <c r="B12" s="23">
        <v>0</v>
      </c>
      <c r="C12" s="22" t="s">
        <v>48</v>
      </c>
      <c r="D12" s="23">
        <f t="shared" si="0"/>
        <v>831756.24</v>
      </c>
      <c r="E12" s="23">
        <v>831756.24</v>
      </c>
      <c r="F12" s="23">
        <v>0</v>
      </c>
      <c r="G12" s="23">
        <v>0</v>
      </c>
    </row>
    <row r="13" ht="24" customHeight="true" spans="1:7">
      <c r="A13" s="22" t="s">
        <v>49</v>
      </c>
      <c r="B13" s="23">
        <v>0</v>
      </c>
      <c r="C13" s="22"/>
      <c r="D13" s="23">
        <f t="shared" si="0"/>
        <v>0</v>
      </c>
      <c r="E13" s="23"/>
      <c r="F13" s="23"/>
      <c r="G13" s="23"/>
    </row>
    <row r="14" ht="24" customHeight="true" spans="1:7">
      <c r="A14" s="22" t="s">
        <v>50</v>
      </c>
      <c r="B14" s="23">
        <v>0</v>
      </c>
      <c r="C14" s="22"/>
      <c r="D14" s="23">
        <f t="shared" si="0"/>
        <v>0</v>
      </c>
      <c r="E14" s="23"/>
      <c r="F14" s="23"/>
      <c r="G14" s="23"/>
    </row>
    <row r="15" ht="24" customHeight="true" spans="1:7">
      <c r="A15" s="22" t="s">
        <v>51</v>
      </c>
      <c r="B15" s="23">
        <v>500000</v>
      </c>
      <c r="C15" s="22"/>
      <c r="D15" s="23">
        <f t="shared" si="0"/>
        <v>0</v>
      </c>
      <c r="E15" s="23"/>
      <c r="F15" s="23"/>
      <c r="G15" s="23"/>
    </row>
    <row r="16" ht="24" customHeight="true" spans="1:7">
      <c r="A16" s="18"/>
      <c r="B16" s="65"/>
      <c r="C16" s="18"/>
      <c r="D16" s="65"/>
      <c r="E16" s="65"/>
      <c r="F16" s="65"/>
      <c r="G16" s="65"/>
    </row>
    <row r="17" ht="24" customHeight="true" spans="1:7">
      <c r="A17" s="18"/>
      <c r="B17" s="65"/>
      <c r="C17" s="18"/>
      <c r="D17" s="65"/>
      <c r="E17" s="65"/>
      <c r="F17" s="65"/>
      <c r="G17" s="65"/>
    </row>
    <row r="18" ht="24" customHeight="true" spans="1:7">
      <c r="A18" s="18"/>
      <c r="B18" s="65"/>
      <c r="C18" s="18"/>
      <c r="D18" s="65"/>
      <c r="E18" s="65"/>
      <c r="F18" s="65"/>
      <c r="G18" s="65"/>
    </row>
    <row r="19" ht="24" customHeight="true" spans="1:7">
      <c r="A19" s="18"/>
      <c r="B19" s="65"/>
      <c r="C19" s="18"/>
      <c r="D19" s="65"/>
      <c r="E19" s="65"/>
      <c r="F19" s="65"/>
      <c r="G19" s="65"/>
    </row>
    <row r="20" ht="24" customHeight="true" spans="1:7">
      <c r="A20" s="24" t="s">
        <v>52</v>
      </c>
      <c r="B20" s="25">
        <v>22636060.63</v>
      </c>
      <c r="C20" s="24" t="s">
        <v>53</v>
      </c>
      <c r="D20" s="25">
        <f>SUM(E20,F20,G20)</f>
        <v>22636060.63</v>
      </c>
      <c r="E20" s="25">
        <v>19125137.59</v>
      </c>
      <c r="F20" s="25">
        <v>1740401.44</v>
      </c>
      <c r="G20" s="25">
        <v>1770521.6</v>
      </c>
    </row>
  </sheetData>
  <mergeCells count="13">
    <mergeCell ref="A1:G1"/>
    <mergeCell ref="A2:F2"/>
    <mergeCell ref="A3:F3"/>
    <mergeCell ref="A4:F4"/>
    <mergeCell ref="A5:B5"/>
    <mergeCell ref="C5:G5"/>
    <mergeCell ref="D6:G6"/>
    <mergeCell ref="E7:F7"/>
    <mergeCell ref="A6:A8"/>
    <mergeCell ref="B6:B8"/>
    <mergeCell ref="C6:C8"/>
    <mergeCell ref="D7:D8"/>
    <mergeCell ref="G7:G8"/>
  </mergeCells>
  <pageMargins left="0.79" right="0.79" top="0.79" bottom="0.79" header="0.3" footer="0.3"/>
  <pageSetup paperSize="9" orientation="landscape"/>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25"/>
  <sheetViews>
    <sheetView topLeftCell="A7" workbookViewId="0">
      <selection activeCell="F23" sqref="F23"/>
    </sheetView>
  </sheetViews>
  <sheetFormatPr defaultColWidth="9" defaultRowHeight="14.25"/>
  <cols>
    <col min="1" max="3" width="5.56666666666667" style="4" customWidth="true"/>
    <col min="4" max="4" width="45.1416666666667" style="4" customWidth="true"/>
    <col min="5" max="5" width="17.5666666666667" style="4" customWidth="true"/>
    <col min="6" max="6" width="16.7083333333333" style="4" customWidth="true"/>
    <col min="7" max="8" width="15.8583333333333" style="4" customWidth="true"/>
    <col min="9" max="9" width="15.425" style="4" customWidth="true"/>
    <col min="10" max="16384" width="9" style="4"/>
  </cols>
  <sheetData>
    <row r="1" ht="24" customHeight="true" spans="1:9">
      <c r="A1" s="5" t="s">
        <v>54</v>
      </c>
      <c r="B1" s="5"/>
      <c r="C1" s="5"/>
      <c r="D1" s="5"/>
      <c r="E1" s="5"/>
      <c r="F1" s="5"/>
      <c r="G1" s="5"/>
      <c r="H1" s="5"/>
      <c r="I1" s="5"/>
    </row>
    <row r="3" ht="24" customHeight="true" spans="1:9">
      <c r="A3" s="6" t="s">
        <v>30</v>
      </c>
      <c r="B3" s="6"/>
      <c r="C3" s="6"/>
      <c r="D3" s="6"/>
      <c r="E3" s="6"/>
      <c r="F3" s="6"/>
      <c r="G3" s="6"/>
      <c r="H3" s="6"/>
      <c r="I3" s="17" t="s">
        <v>31</v>
      </c>
    </row>
    <row r="5" ht="24" customHeight="true" spans="1:9">
      <c r="A5" s="19" t="s">
        <v>34</v>
      </c>
      <c r="B5" s="19"/>
      <c r="C5" s="19"/>
      <c r="D5" s="19"/>
      <c r="E5" s="19" t="s">
        <v>55</v>
      </c>
      <c r="F5" s="19"/>
      <c r="G5" s="19"/>
      <c r="H5" s="19"/>
      <c r="I5" s="19"/>
    </row>
    <row r="6" ht="24" customHeight="true" spans="1:9">
      <c r="A6" s="60" t="s">
        <v>56</v>
      </c>
      <c r="B6" s="60"/>
      <c r="C6" s="60"/>
      <c r="D6" s="19" t="s">
        <v>57</v>
      </c>
      <c r="E6" s="19" t="s">
        <v>36</v>
      </c>
      <c r="F6" s="8" t="s">
        <v>58</v>
      </c>
      <c r="G6" s="8" t="s">
        <v>59</v>
      </c>
      <c r="H6" s="8" t="s">
        <v>60</v>
      </c>
      <c r="I6" s="19" t="s">
        <v>61</v>
      </c>
    </row>
    <row r="7" ht="24" customHeight="true" spans="1:9">
      <c r="A7" s="19" t="s">
        <v>62</v>
      </c>
      <c r="B7" s="19" t="s">
        <v>63</v>
      </c>
      <c r="C7" s="19" t="s">
        <v>64</v>
      </c>
      <c r="D7" s="19"/>
      <c r="E7" s="19"/>
      <c r="F7" s="8"/>
      <c r="G7" s="8"/>
      <c r="H7" s="8"/>
      <c r="I7" s="19"/>
    </row>
    <row r="8" ht="24" customHeight="true" spans="1:9">
      <c r="A8" s="21" t="s">
        <v>65</v>
      </c>
      <c r="B8" s="21" t="s">
        <v>3</v>
      </c>
      <c r="C8" s="21" t="s">
        <v>3</v>
      </c>
      <c r="D8" s="22" t="s">
        <v>66</v>
      </c>
      <c r="E8" s="64">
        <f t="shared" ref="E8:E25" si="0">SUM(F8,G8,H8,I8)</f>
        <v>14867899.91</v>
      </c>
      <c r="F8" s="64">
        <v>14367899.91</v>
      </c>
      <c r="G8" s="64">
        <v>0</v>
      </c>
      <c r="H8" s="64">
        <v>0</v>
      </c>
      <c r="I8" s="64">
        <v>500000</v>
      </c>
    </row>
    <row r="9" ht="24" customHeight="true" spans="1:9">
      <c r="A9" s="21" t="s">
        <v>65</v>
      </c>
      <c r="B9" s="21" t="s">
        <v>67</v>
      </c>
      <c r="C9" s="21" t="s">
        <v>3</v>
      </c>
      <c r="D9" s="22" t="s">
        <v>68</v>
      </c>
      <c r="E9" s="64">
        <f t="shared" si="0"/>
        <v>14348671.31</v>
      </c>
      <c r="F9" s="64">
        <v>13848671.31</v>
      </c>
      <c r="G9" s="64">
        <v>0</v>
      </c>
      <c r="H9" s="64">
        <v>0</v>
      </c>
      <c r="I9" s="64">
        <v>500000</v>
      </c>
    </row>
    <row r="10" ht="24" customHeight="true" spans="1:9">
      <c r="A10" s="21" t="s">
        <v>65</v>
      </c>
      <c r="B10" s="21" t="s">
        <v>67</v>
      </c>
      <c r="C10" s="21" t="s">
        <v>67</v>
      </c>
      <c r="D10" s="22" t="s">
        <v>69</v>
      </c>
      <c r="E10" s="64">
        <f t="shared" si="0"/>
        <v>14348671.31</v>
      </c>
      <c r="F10" s="64">
        <v>13848671.31</v>
      </c>
      <c r="G10" s="64">
        <v>0</v>
      </c>
      <c r="H10" s="64">
        <v>0</v>
      </c>
      <c r="I10" s="64">
        <v>500000</v>
      </c>
    </row>
    <row r="11" ht="24" customHeight="true" spans="1:9">
      <c r="A11" s="21" t="s">
        <v>65</v>
      </c>
      <c r="B11" s="21" t="s">
        <v>70</v>
      </c>
      <c r="C11" s="21" t="s">
        <v>3</v>
      </c>
      <c r="D11" s="22" t="s">
        <v>71</v>
      </c>
      <c r="E11" s="64">
        <f t="shared" si="0"/>
        <v>519228.6</v>
      </c>
      <c r="F11" s="64">
        <v>519228.6</v>
      </c>
      <c r="G11" s="64">
        <v>0</v>
      </c>
      <c r="H11" s="64">
        <v>0</v>
      </c>
      <c r="I11" s="64">
        <v>0</v>
      </c>
    </row>
    <row r="12" ht="24" customHeight="true" spans="1:9">
      <c r="A12" s="21" t="s">
        <v>65</v>
      </c>
      <c r="B12" s="21" t="s">
        <v>70</v>
      </c>
      <c r="C12" s="21" t="s">
        <v>72</v>
      </c>
      <c r="D12" s="22" t="s">
        <v>73</v>
      </c>
      <c r="E12" s="64">
        <f t="shared" si="0"/>
        <v>519228.6</v>
      </c>
      <c r="F12" s="64">
        <v>519228.6</v>
      </c>
      <c r="G12" s="64">
        <v>0</v>
      </c>
      <c r="H12" s="64">
        <v>0</v>
      </c>
      <c r="I12" s="64">
        <v>0</v>
      </c>
    </row>
    <row r="13" ht="24" customHeight="true" spans="1:9">
      <c r="A13" s="21" t="s">
        <v>74</v>
      </c>
      <c r="B13" s="21" t="s">
        <v>3</v>
      </c>
      <c r="C13" s="21" t="s">
        <v>3</v>
      </c>
      <c r="D13" s="22" t="s">
        <v>75</v>
      </c>
      <c r="E13" s="64">
        <f t="shared" si="0"/>
        <v>5772997.28</v>
      </c>
      <c r="F13" s="64">
        <v>5772997.28</v>
      </c>
      <c r="G13" s="64">
        <v>0</v>
      </c>
      <c r="H13" s="64">
        <v>0</v>
      </c>
      <c r="I13" s="64">
        <v>0</v>
      </c>
    </row>
    <row r="14" ht="24" customHeight="true" spans="1:9">
      <c r="A14" s="21" t="s">
        <v>74</v>
      </c>
      <c r="B14" s="21" t="s">
        <v>76</v>
      </c>
      <c r="C14" s="21" t="s">
        <v>3</v>
      </c>
      <c r="D14" s="22" t="s">
        <v>77</v>
      </c>
      <c r="E14" s="64">
        <f t="shared" si="0"/>
        <v>5772997.28</v>
      </c>
      <c r="F14" s="64">
        <v>5772997.28</v>
      </c>
      <c r="G14" s="64">
        <v>0</v>
      </c>
      <c r="H14" s="64">
        <v>0</v>
      </c>
      <c r="I14" s="64">
        <v>0</v>
      </c>
    </row>
    <row r="15" ht="24" customHeight="true" spans="1:9">
      <c r="A15" s="21" t="s">
        <v>74</v>
      </c>
      <c r="B15" s="21" t="s">
        <v>76</v>
      </c>
      <c r="C15" s="21" t="s">
        <v>67</v>
      </c>
      <c r="D15" s="22" t="s">
        <v>78</v>
      </c>
      <c r="E15" s="64">
        <f t="shared" si="0"/>
        <v>2928420</v>
      </c>
      <c r="F15" s="64">
        <v>2928420</v>
      </c>
      <c r="G15" s="64">
        <v>0</v>
      </c>
      <c r="H15" s="64">
        <v>0</v>
      </c>
      <c r="I15" s="64">
        <v>0</v>
      </c>
    </row>
    <row r="16" ht="24" customHeight="true" spans="1:9">
      <c r="A16" s="21" t="s">
        <v>74</v>
      </c>
      <c r="B16" s="21" t="s">
        <v>76</v>
      </c>
      <c r="C16" s="21" t="s">
        <v>76</v>
      </c>
      <c r="D16" s="22" t="s">
        <v>79</v>
      </c>
      <c r="E16" s="64">
        <f t="shared" si="0"/>
        <v>1861451.52</v>
      </c>
      <c r="F16" s="64">
        <v>1861451.52</v>
      </c>
      <c r="G16" s="64">
        <v>0</v>
      </c>
      <c r="H16" s="64">
        <v>0</v>
      </c>
      <c r="I16" s="64">
        <v>0</v>
      </c>
    </row>
    <row r="17" ht="24" customHeight="true" spans="1:9">
      <c r="A17" s="21" t="s">
        <v>74</v>
      </c>
      <c r="B17" s="21" t="s">
        <v>76</v>
      </c>
      <c r="C17" s="21" t="s">
        <v>80</v>
      </c>
      <c r="D17" s="22" t="s">
        <v>81</v>
      </c>
      <c r="E17" s="64">
        <f t="shared" si="0"/>
        <v>930725.76</v>
      </c>
      <c r="F17" s="64">
        <v>930725.76</v>
      </c>
      <c r="G17" s="64">
        <v>0</v>
      </c>
      <c r="H17" s="64">
        <v>0</v>
      </c>
      <c r="I17" s="64">
        <v>0</v>
      </c>
    </row>
    <row r="18" ht="24" customHeight="true" spans="1:9">
      <c r="A18" s="21" t="s">
        <v>74</v>
      </c>
      <c r="B18" s="21" t="s">
        <v>76</v>
      </c>
      <c r="C18" s="21" t="s">
        <v>72</v>
      </c>
      <c r="D18" s="22" t="s">
        <v>82</v>
      </c>
      <c r="E18" s="64">
        <f t="shared" si="0"/>
        <v>52400</v>
      </c>
      <c r="F18" s="64">
        <v>52400</v>
      </c>
      <c r="G18" s="64">
        <v>0</v>
      </c>
      <c r="H18" s="64">
        <v>0</v>
      </c>
      <c r="I18" s="64">
        <v>0</v>
      </c>
    </row>
    <row r="19" ht="24" customHeight="true" spans="1:9">
      <c r="A19" s="21" t="s">
        <v>83</v>
      </c>
      <c r="B19" s="21" t="s">
        <v>3</v>
      </c>
      <c r="C19" s="21" t="s">
        <v>3</v>
      </c>
      <c r="D19" s="22" t="s">
        <v>84</v>
      </c>
      <c r="E19" s="64">
        <f t="shared" si="0"/>
        <v>1163407.2</v>
      </c>
      <c r="F19" s="64">
        <v>1163407.2</v>
      </c>
      <c r="G19" s="64">
        <v>0</v>
      </c>
      <c r="H19" s="64">
        <v>0</v>
      </c>
      <c r="I19" s="64">
        <v>0</v>
      </c>
    </row>
    <row r="20" ht="24" customHeight="true" spans="1:9">
      <c r="A20" s="21" t="s">
        <v>83</v>
      </c>
      <c r="B20" s="21" t="s">
        <v>85</v>
      </c>
      <c r="C20" s="21" t="s">
        <v>3</v>
      </c>
      <c r="D20" s="22" t="s">
        <v>86</v>
      </c>
      <c r="E20" s="64">
        <f t="shared" si="0"/>
        <v>1163407.2</v>
      </c>
      <c r="F20" s="64">
        <v>1163407.2</v>
      </c>
      <c r="G20" s="64">
        <v>0</v>
      </c>
      <c r="H20" s="64">
        <v>0</v>
      </c>
      <c r="I20" s="64">
        <v>0</v>
      </c>
    </row>
    <row r="21" ht="24" customHeight="true" spans="1:9">
      <c r="A21" s="21" t="s">
        <v>83</v>
      </c>
      <c r="B21" s="21" t="s">
        <v>85</v>
      </c>
      <c r="C21" s="21" t="s">
        <v>67</v>
      </c>
      <c r="D21" s="22" t="s">
        <v>87</v>
      </c>
      <c r="E21" s="64">
        <f t="shared" si="0"/>
        <v>1163407.2</v>
      </c>
      <c r="F21" s="64">
        <v>1163407.2</v>
      </c>
      <c r="G21" s="64">
        <v>0</v>
      </c>
      <c r="H21" s="64">
        <v>0</v>
      </c>
      <c r="I21" s="64">
        <v>0</v>
      </c>
    </row>
    <row r="22" ht="24" customHeight="true" spans="1:9">
      <c r="A22" s="21" t="s">
        <v>88</v>
      </c>
      <c r="B22" s="21" t="s">
        <v>3</v>
      </c>
      <c r="C22" s="21" t="s">
        <v>3</v>
      </c>
      <c r="D22" s="22" t="s">
        <v>89</v>
      </c>
      <c r="E22" s="64">
        <f t="shared" si="0"/>
        <v>831756.24</v>
      </c>
      <c r="F22" s="64">
        <v>831756.24</v>
      </c>
      <c r="G22" s="64">
        <v>0</v>
      </c>
      <c r="H22" s="64">
        <v>0</v>
      </c>
      <c r="I22" s="64">
        <v>0</v>
      </c>
    </row>
    <row r="23" ht="24" customHeight="true" spans="1:9">
      <c r="A23" s="21" t="s">
        <v>88</v>
      </c>
      <c r="B23" s="21" t="s">
        <v>67</v>
      </c>
      <c r="C23" s="21" t="s">
        <v>3</v>
      </c>
      <c r="D23" s="22" t="s">
        <v>90</v>
      </c>
      <c r="E23" s="64">
        <f t="shared" si="0"/>
        <v>831756.24</v>
      </c>
      <c r="F23" s="64">
        <v>831756.24</v>
      </c>
      <c r="G23" s="64">
        <v>0</v>
      </c>
      <c r="H23" s="64">
        <v>0</v>
      </c>
      <c r="I23" s="64">
        <v>0</v>
      </c>
    </row>
    <row r="24" ht="24" customHeight="true" spans="1:9">
      <c r="A24" s="21" t="s">
        <v>88</v>
      </c>
      <c r="B24" s="21" t="s">
        <v>67</v>
      </c>
      <c r="C24" s="21" t="s">
        <v>91</v>
      </c>
      <c r="D24" s="22" t="s">
        <v>92</v>
      </c>
      <c r="E24" s="64">
        <f t="shared" si="0"/>
        <v>831756.24</v>
      </c>
      <c r="F24" s="64">
        <v>831756.24</v>
      </c>
      <c r="G24" s="64">
        <v>0</v>
      </c>
      <c r="H24" s="64">
        <v>0</v>
      </c>
      <c r="I24" s="64">
        <v>0</v>
      </c>
    </row>
    <row r="25" ht="24" customHeight="true" spans="1:9">
      <c r="A25" s="24" t="s">
        <v>36</v>
      </c>
      <c r="B25" s="24"/>
      <c r="C25" s="24"/>
      <c r="D25" s="24"/>
      <c r="E25" s="64">
        <f t="shared" si="0"/>
        <v>22636060.63</v>
      </c>
      <c r="F25" s="64">
        <v>22136060.63</v>
      </c>
      <c r="G25" s="64">
        <v>0</v>
      </c>
      <c r="H25" s="64">
        <v>0</v>
      </c>
      <c r="I25" s="64">
        <v>500000</v>
      </c>
    </row>
  </sheetData>
  <mergeCells count="12">
    <mergeCell ref="A1:I1"/>
    <mergeCell ref="A3:H3"/>
    <mergeCell ref="A5:D5"/>
    <mergeCell ref="E5:I5"/>
    <mergeCell ref="A6:C6"/>
    <mergeCell ref="A25:D25"/>
    <mergeCell ref="D6:D7"/>
    <mergeCell ref="E6:E7"/>
    <mergeCell ref="F6:F7"/>
    <mergeCell ref="G6:G7"/>
    <mergeCell ref="H6:H7"/>
    <mergeCell ref="I6:I7"/>
  </mergeCells>
  <pageMargins left="0.79" right="0.79" top="0.79" bottom="0.79" header="0.3" footer="0.3"/>
  <pageSetup paperSize="9" orientation="landscape"/>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26"/>
  <sheetViews>
    <sheetView workbookViewId="0">
      <selection activeCell="J16" sqref="J16"/>
    </sheetView>
  </sheetViews>
  <sheetFormatPr defaultColWidth="9" defaultRowHeight="14.25" outlineLevelCol="6"/>
  <cols>
    <col min="1" max="2" width="6.14166666666667" style="4" customWidth="true"/>
    <col min="3" max="3" width="7.85833333333333" style="4" customWidth="true"/>
    <col min="4" max="4" width="56.425" style="4" customWidth="true"/>
    <col min="5" max="5" width="22.425" style="4" customWidth="true"/>
    <col min="6" max="6" width="20.7083333333333" style="4" customWidth="true"/>
    <col min="7" max="7" width="22.1416666666667" style="4" customWidth="true"/>
    <col min="8" max="16384" width="9" style="4"/>
  </cols>
  <sheetData>
    <row r="1" ht="24" customHeight="true" spans="1:7">
      <c r="A1" s="5" t="s">
        <v>93</v>
      </c>
      <c r="B1" s="5"/>
      <c r="C1" s="5"/>
      <c r="D1" s="5"/>
      <c r="E1" s="5"/>
      <c r="F1" s="5"/>
      <c r="G1" s="5"/>
    </row>
    <row r="3" ht="24" customHeight="true" spans="1:7">
      <c r="A3" s="6" t="s">
        <v>30</v>
      </c>
      <c r="B3" s="6"/>
      <c r="C3" s="6"/>
      <c r="D3" s="6"/>
      <c r="E3" s="6"/>
      <c r="F3" s="6"/>
      <c r="G3" s="17" t="s">
        <v>31</v>
      </c>
    </row>
    <row r="5" ht="24" customHeight="true" spans="1:7">
      <c r="A5" s="19" t="s">
        <v>34</v>
      </c>
      <c r="B5" s="19"/>
      <c r="C5" s="19"/>
      <c r="D5" s="19"/>
      <c r="E5" s="19" t="s">
        <v>94</v>
      </c>
      <c r="F5" s="19"/>
      <c r="G5" s="19"/>
    </row>
    <row r="6" ht="24" customHeight="true" spans="1:7">
      <c r="A6" s="60" t="s">
        <v>56</v>
      </c>
      <c r="B6" s="60"/>
      <c r="C6" s="60"/>
      <c r="D6" s="19" t="s">
        <v>57</v>
      </c>
      <c r="E6" s="19" t="s">
        <v>36</v>
      </c>
      <c r="F6" s="8" t="s">
        <v>37</v>
      </c>
      <c r="G6" s="19" t="s">
        <v>38</v>
      </c>
    </row>
    <row r="7" ht="24" customHeight="true" spans="1:7">
      <c r="A7" s="19" t="s">
        <v>62</v>
      </c>
      <c r="B7" s="19" t="s">
        <v>63</v>
      </c>
      <c r="C7" s="19" t="s">
        <v>64</v>
      </c>
      <c r="D7" s="19"/>
      <c r="E7" s="19"/>
      <c r="F7" s="8"/>
      <c r="G7" s="19"/>
    </row>
    <row r="8" ht="15" hidden="true" customHeight="true" spans="1:7">
      <c r="A8" s="6"/>
      <c r="B8" s="6"/>
      <c r="C8" s="6"/>
      <c r="D8" s="6"/>
      <c r="E8" s="17"/>
      <c r="F8" s="17" t="s">
        <v>3</v>
      </c>
      <c r="G8" s="17" t="s">
        <v>3</v>
      </c>
    </row>
    <row r="9" ht="24" customHeight="true" spans="1:7">
      <c r="A9" s="24" t="s">
        <v>65</v>
      </c>
      <c r="B9" s="24" t="s">
        <v>3</v>
      </c>
      <c r="C9" s="24" t="s">
        <v>3</v>
      </c>
      <c r="D9" s="22" t="s">
        <v>66</v>
      </c>
      <c r="E9" s="25">
        <f t="shared" ref="E9:E26" si="0">SUM(F9,G9)</f>
        <v>14867899.91</v>
      </c>
      <c r="F9" s="25">
        <v>13097378.31</v>
      </c>
      <c r="G9" s="25">
        <v>1770521.6</v>
      </c>
    </row>
    <row r="10" ht="24" customHeight="true" spans="1:7">
      <c r="A10" s="24" t="s">
        <v>65</v>
      </c>
      <c r="B10" s="24" t="s">
        <v>67</v>
      </c>
      <c r="C10" s="24" t="s">
        <v>3</v>
      </c>
      <c r="D10" s="22" t="s">
        <v>68</v>
      </c>
      <c r="E10" s="25">
        <f t="shared" si="0"/>
        <v>14348671.31</v>
      </c>
      <c r="F10" s="25">
        <v>13097378.31</v>
      </c>
      <c r="G10" s="25">
        <v>1251293</v>
      </c>
    </row>
    <row r="11" ht="24" customHeight="true" spans="1:7">
      <c r="A11" s="24" t="s">
        <v>65</v>
      </c>
      <c r="B11" s="24" t="s">
        <v>67</v>
      </c>
      <c r="C11" s="24" t="s">
        <v>67</v>
      </c>
      <c r="D11" s="22" t="s">
        <v>69</v>
      </c>
      <c r="E11" s="25">
        <f t="shared" si="0"/>
        <v>14348671.31</v>
      </c>
      <c r="F11" s="25">
        <v>13097378.31</v>
      </c>
      <c r="G11" s="25">
        <v>1251293</v>
      </c>
    </row>
    <row r="12" ht="24" customHeight="true" spans="1:7">
      <c r="A12" s="24" t="s">
        <v>65</v>
      </c>
      <c r="B12" s="24" t="s">
        <v>70</v>
      </c>
      <c r="C12" s="24" t="s">
        <v>3</v>
      </c>
      <c r="D12" s="22" t="s">
        <v>71</v>
      </c>
      <c r="E12" s="25">
        <f t="shared" si="0"/>
        <v>519228.6</v>
      </c>
      <c r="F12" s="25">
        <v>0</v>
      </c>
      <c r="G12" s="25">
        <v>519228.6</v>
      </c>
    </row>
    <row r="13" ht="24" customHeight="true" spans="1:7">
      <c r="A13" s="24" t="s">
        <v>65</v>
      </c>
      <c r="B13" s="24" t="s">
        <v>70</v>
      </c>
      <c r="C13" s="24" t="s">
        <v>72</v>
      </c>
      <c r="D13" s="22" t="s">
        <v>73</v>
      </c>
      <c r="E13" s="25">
        <f t="shared" si="0"/>
        <v>519228.6</v>
      </c>
      <c r="F13" s="25">
        <v>0</v>
      </c>
      <c r="G13" s="25">
        <v>519228.6</v>
      </c>
    </row>
    <row r="14" ht="24" customHeight="true" spans="1:7">
      <c r="A14" s="24" t="s">
        <v>74</v>
      </c>
      <c r="B14" s="24" t="s">
        <v>3</v>
      </c>
      <c r="C14" s="24" t="s">
        <v>3</v>
      </c>
      <c r="D14" s="22" t="s">
        <v>75</v>
      </c>
      <c r="E14" s="25">
        <f t="shared" si="0"/>
        <v>5772997.28</v>
      </c>
      <c r="F14" s="25">
        <v>5772997.28</v>
      </c>
      <c r="G14" s="25">
        <v>0</v>
      </c>
    </row>
    <row r="15" ht="24" customHeight="true" spans="1:7">
      <c r="A15" s="24" t="s">
        <v>74</v>
      </c>
      <c r="B15" s="24" t="s">
        <v>76</v>
      </c>
      <c r="C15" s="24" t="s">
        <v>3</v>
      </c>
      <c r="D15" s="22" t="s">
        <v>77</v>
      </c>
      <c r="E15" s="25">
        <f t="shared" si="0"/>
        <v>5772997.28</v>
      </c>
      <c r="F15" s="25">
        <v>5772997.28</v>
      </c>
      <c r="G15" s="25">
        <v>0</v>
      </c>
    </row>
    <row r="16" ht="24" customHeight="true" spans="1:7">
      <c r="A16" s="24" t="s">
        <v>74</v>
      </c>
      <c r="B16" s="24" t="s">
        <v>76</v>
      </c>
      <c r="C16" s="24" t="s">
        <v>67</v>
      </c>
      <c r="D16" s="22" t="s">
        <v>78</v>
      </c>
      <c r="E16" s="25">
        <f t="shared" si="0"/>
        <v>2928420</v>
      </c>
      <c r="F16" s="25">
        <v>2928420</v>
      </c>
      <c r="G16" s="25">
        <v>0</v>
      </c>
    </row>
    <row r="17" ht="24" customHeight="true" spans="1:7">
      <c r="A17" s="24" t="s">
        <v>74</v>
      </c>
      <c r="B17" s="24" t="s">
        <v>76</v>
      </c>
      <c r="C17" s="24" t="s">
        <v>76</v>
      </c>
      <c r="D17" s="22" t="s">
        <v>79</v>
      </c>
      <c r="E17" s="25">
        <f t="shared" si="0"/>
        <v>1861451.52</v>
      </c>
      <c r="F17" s="25">
        <v>1861451.52</v>
      </c>
      <c r="G17" s="25">
        <v>0</v>
      </c>
    </row>
    <row r="18" ht="24" customHeight="true" spans="1:7">
      <c r="A18" s="24" t="s">
        <v>74</v>
      </c>
      <c r="B18" s="24" t="s">
        <v>76</v>
      </c>
      <c r="C18" s="24" t="s">
        <v>80</v>
      </c>
      <c r="D18" s="22" t="s">
        <v>81</v>
      </c>
      <c r="E18" s="25">
        <f t="shared" si="0"/>
        <v>930725.76</v>
      </c>
      <c r="F18" s="25">
        <v>930725.76</v>
      </c>
      <c r="G18" s="25">
        <v>0</v>
      </c>
    </row>
    <row r="19" ht="24" customHeight="true" spans="1:7">
      <c r="A19" s="24" t="s">
        <v>74</v>
      </c>
      <c r="B19" s="24" t="s">
        <v>76</v>
      </c>
      <c r="C19" s="24" t="s">
        <v>72</v>
      </c>
      <c r="D19" s="22" t="s">
        <v>82</v>
      </c>
      <c r="E19" s="25">
        <f t="shared" si="0"/>
        <v>52400</v>
      </c>
      <c r="F19" s="25">
        <v>52400</v>
      </c>
      <c r="G19" s="25">
        <v>0</v>
      </c>
    </row>
    <row r="20" ht="24" customHeight="true" spans="1:7">
      <c r="A20" s="24" t="s">
        <v>83</v>
      </c>
      <c r="B20" s="24" t="s">
        <v>3</v>
      </c>
      <c r="C20" s="24" t="s">
        <v>3</v>
      </c>
      <c r="D20" s="22" t="s">
        <v>84</v>
      </c>
      <c r="E20" s="25">
        <f t="shared" si="0"/>
        <v>1163407.2</v>
      </c>
      <c r="F20" s="25">
        <v>1163407.2</v>
      </c>
      <c r="G20" s="25">
        <v>0</v>
      </c>
    </row>
    <row r="21" ht="24" customHeight="true" spans="1:7">
      <c r="A21" s="24" t="s">
        <v>83</v>
      </c>
      <c r="B21" s="24" t="s">
        <v>85</v>
      </c>
      <c r="C21" s="24" t="s">
        <v>3</v>
      </c>
      <c r="D21" s="22" t="s">
        <v>86</v>
      </c>
      <c r="E21" s="25">
        <f t="shared" si="0"/>
        <v>1163407.2</v>
      </c>
      <c r="F21" s="25">
        <v>1163407.2</v>
      </c>
      <c r="G21" s="25">
        <v>0</v>
      </c>
    </row>
    <row r="22" ht="24" customHeight="true" spans="1:7">
      <c r="A22" s="24" t="s">
        <v>83</v>
      </c>
      <c r="B22" s="24" t="s">
        <v>85</v>
      </c>
      <c r="C22" s="24" t="s">
        <v>67</v>
      </c>
      <c r="D22" s="22" t="s">
        <v>87</v>
      </c>
      <c r="E22" s="25">
        <f t="shared" si="0"/>
        <v>1163407.2</v>
      </c>
      <c r="F22" s="25">
        <v>1163407.2</v>
      </c>
      <c r="G22" s="25">
        <v>0</v>
      </c>
    </row>
    <row r="23" ht="24" customHeight="true" spans="1:7">
      <c r="A23" s="24" t="s">
        <v>88</v>
      </c>
      <c r="B23" s="24" t="s">
        <v>3</v>
      </c>
      <c r="C23" s="24" t="s">
        <v>3</v>
      </c>
      <c r="D23" s="22" t="s">
        <v>89</v>
      </c>
      <c r="E23" s="25">
        <f t="shared" si="0"/>
        <v>831756.24</v>
      </c>
      <c r="F23" s="25">
        <v>831756.24</v>
      </c>
      <c r="G23" s="25">
        <v>0</v>
      </c>
    </row>
    <row r="24" ht="24" customHeight="true" spans="1:7">
      <c r="A24" s="24" t="s">
        <v>88</v>
      </c>
      <c r="B24" s="24" t="s">
        <v>67</v>
      </c>
      <c r="C24" s="24" t="s">
        <v>3</v>
      </c>
      <c r="D24" s="22" t="s">
        <v>90</v>
      </c>
      <c r="E24" s="25">
        <f t="shared" si="0"/>
        <v>831756.24</v>
      </c>
      <c r="F24" s="25">
        <v>831756.24</v>
      </c>
      <c r="G24" s="25">
        <v>0</v>
      </c>
    </row>
    <row r="25" ht="24" customHeight="true" spans="1:7">
      <c r="A25" s="24" t="s">
        <v>88</v>
      </c>
      <c r="B25" s="24" t="s">
        <v>67</v>
      </c>
      <c r="C25" s="24" t="s">
        <v>91</v>
      </c>
      <c r="D25" s="22" t="s">
        <v>92</v>
      </c>
      <c r="E25" s="25">
        <f t="shared" si="0"/>
        <v>831756.24</v>
      </c>
      <c r="F25" s="25">
        <v>831756.24</v>
      </c>
      <c r="G25" s="25">
        <v>0</v>
      </c>
    </row>
    <row r="26" ht="24" customHeight="true" spans="1:7">
      <c r="A26" s="24" t="s">
        <v>36</v>
      </c>
      <c r="B26" s="24"/>
      <c r="C26" s="24"/>
      <c r="D26" s="24"/>
      <c r="E26" s="25">
        <f t="shared" si="0"/>
        <v>22636060.63</v>
      </c>
      <c r="F26" s="25">
        <v>20865539.03</v>
      </c>
      <c r="G26" s="25">
        <v>1770521.6</v>
      </c>
    </row>
  </sheetData>
  <mergeCells count="10">
    <mergeCell ref="A1:G1"/>
    <mergeCell ref="A3:F3"/>
    <mergeCell ref="A5:D5"/>
    <mergeCell ref="E5:G5"/>
    <mergeCell ref="A6:C6"/>
    <mergeCell ref="A26:D26"/>
    <mergeCell ref="D6:D7"/>
    <mergeCell ref="E6:E7"/>
    <mergeCell ref="F6:F7"/>
    <mergeCell ref="G6:G7"/>
  </mergeCells>
  <pageMargins left="0.79" right="0.79" top="0.79" bottom="0.79" header="0.3" footer="0.3"/>
  <pageSetup paperSize="9"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16</vt:i4>
      </vt:variant>
    </vt:vector>
  </HeadingPairs>
  <TitlesOfParts>
    <vt:vector size="16" baseType="lpstr">
      <vt:lpstr>封面</vt:lpstr>
      <vt:lpstr>目录</vt:lpstr>
      <vt:lpstr>单位职能</vt:lpstr>
      <vt:lpstr>单位机构设置</vt:lpstr>
      <vt:lpstr>名词解释</vt:lpstr>
      <vt:lpstr>单位编制说明</vt:lpstr>
      <vt:lpstr>单位收支总表</vt:lpstr>
      <vt:lpstr>单位收入总表</vt:lpstr>
      <vt:lpstr>单位支出总表</vt:lpstr>
      <vt:lpstr>单位财政拨款收支总表</vt:lpstr>
      <vt:lpstr>单位一般公共预算拨款表</vt:lpstr>
      <vt:lpstr>单位政府性基金拨款表</vt:lpstr>
      <vt:lpstr>单位国有资本经营预算拨款表 </vt:lpstr>
      <vt:lpstr>单位一般公共预算拨款基本支出明细表</vt:lpstr>
      <vt:lpstr>单位“三公”经费和机关运行费预算表</vt:lpstr>
      <vt:lpstr>其他相关情况说明</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Qt Xlsx Library</dc:creator>
  <cp:lastModifiedBy>cmcz</cp:lastModifiedBy>
  <dcterms:created xsi:type="dcterms:W3CDTF">2024-02-27T22:15:00Z</dcterms:created>
  <dcterms:modified xsi:type="dcterms:W3CDTF">2024-06-21T14:48:28Z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2B24C40A8EFC4338BA9D231DFA7298BF_12</vt:lpwstr>
  </property>
  <property fmtid="{D5CDD505-2E9C-101B-9397-08002B2CF9AE}" pid="3" name="KSOProductBuildVer">
    <vt:lpwstr>2052-11.8.2.9980</vt:lpwstr>
  </property>
</Properties>
</file>