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核算六组报表\2024年核算六组\核算六组2024年年初预算公开\核算六组预算公开\"/>
    </mc:Choice>
  </mc:AlternateContent>
  <bookViews>
    <workbookView xWindow="0" yWindow="0" windowWidth="28800" windowHeight="12375"/>
  </bookViews>
  <sheets>
    <sheet name="封面" sheetId="19" r:id="rId1"/>
    <sheet name="目录" sheetId="20"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sheetId="21" r:id="rId13"/>
    <sheet name="单位一般公共预算拨款基本支出明细表" sheetId="15" r:id="rId14"/>
    <sheet name="单位“三公”经费和机关运行费预算表" sheetId="22"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15" l="1"/>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<sst xmlns="http://schemas.openxmlformats.org/spreadsheetml/2006/main" count="473" uniqueCount="169">
  <si>
    <t>上海市崇明区2024年单位预算</t>
  </si>
  <si>
    <t>预算单位：上海市崇明区凌云中学</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</si>
  <si>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</si>
  <si>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</si>
  <si>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</si>
  <si>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</si>
  <si>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</si>
  <si>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</si>
  <si>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</si>
  <si>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</si>
  <si>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</si>
  <si>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</si>
  <si>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</si>
  <si>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</si>
  <si>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</si>
  <si>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</si>
  <si>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</si>
  <si>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</si>
  <si>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</si>
  <si>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凌云中学是一所乡镇初级中学，隶属于崇明区教育局。主要职能包括：1、贯彻执行上级教育机关的方针、政策、法规2、教育青少年具有良好的世界观、价值观，树立社会主义核心价值观，并培养学生具有良好的学习习惯、行为习惯；3、让学生获得基本的文化科学基础知识，并培养学生的学习能力，为学生的终身发展奠定坚实的基础；4、实施后备体育人才培养的发展规划，增强青少年体质；5、组队参加上级安排的各级各类体育比赛，并向上级输送优秀的体育后备人才；6、加强管理，规范教学和训练，严格食宿管理，确保学生安全；7、承担上级主管部门交办的其它工作。</t>
  </si>
  <si>
    <t>机构设置</t>
  </si>
  <si>
    <t>上海市崇明区凌云中学设12个内设机构，包括：校长室、书记室、办公室、工会、政教处、教务处、财务室、教练办公室、教师办公室、总务处、宿管处、档案室。</t>
  </si>
  <si>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</si>
  <si>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</si>
  <si>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</si>
  <si>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 xml:space="preserve">    2024年，上海市崇明区凌云中学收入预算1472.18万元，其中：财政拨款收入1472.18万元，比2023年预算增加64.55万元；事业收入0万元；事业单位经营收入0万元；其他收入0万元。
    支出预算1472.18万元，其中：财政拨款支出预算1472.18万元，比2023年预算增加64.55万元。财政拨款支出预算中，一般公共预算拨款支出预算1472.18万元，比2023年预算增加64.55万元；政府性基金拨款支出预算0万元，与2023年预算持平；国有资本经营预算拨款支出预算为0万元。
    财政拨款收入支出增加的主要原因是人员经费和项目经费均有所增加
    财政拨款支出主要内容如下：</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</si>
  <si>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</si>
  <si>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</si>
  <si>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</si>
  <si>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</si>
  <si>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</si>
  <si>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</si>
  <si>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</si>
  <si>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</si>
  <si>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</si>
  <si>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</si>
  <si>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</si>
  <si>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</si>
  <si>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</si>
  <si>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</si>
  <si>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</si>
  <si>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</si>
  <si>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</si>
  <si>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</si>
  <si>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</si>
  <si>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</si>
  <si>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</si>
  <si>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</si>
  <si>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</si>
  <si>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</si>
  <si>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</si>
  <si>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</si>
  <si>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</si>
  <si>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</si>
  <si>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</si>
  <si>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</si>
  <si>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</si>
  <si>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</si>
  <si>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</si>
  <si>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</si>
  <si>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</si>
  <si>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</si>
  <si>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</si>
  <si>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</si>
  <si>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</si>
  <si>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</si>
  <si>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</si>
  <si>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</si>
  <si>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</si>
  <si>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</si>
  <si>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</si>
  <si>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</si>
  <si>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</si>
  <si>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</si>
  <si>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</si>
  <si>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</si>
  <si>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</si>
  <si>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</si>
  <si>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</si>
  <si>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</si>
  <si>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</si>
  <si>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</si>
  <si>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</si>
  <si>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</si>
  <si>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</si>
  <si>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</si>
  <si>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</si>
  <si>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</si>
  <si>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</si>
  <si>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</si>
  <si>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</si>
  <si>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</si>
  <si>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</si>
  <si>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</si>
  <si>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</si>
  <si>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</si>
  <si>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</si>
  <si>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</si>
  <si>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</si>
  <si>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</si>
  <si>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</si>
  <si>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</si>
  <si>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</si>
  <si>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</si>
  <si>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</si>
  <si>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</si>
  <si>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</si>
  <si>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</si>
  <si>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</si>
  <si>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</si>
  <si>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</si>
  <si>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</si>
  <si>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</si>
  <si>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</si>
  <si>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</si>
  <si>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</si>
  <si>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</si>
  <si>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</si>
  <si>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</si>
  <si>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</si>
  <si>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</si>
  <si>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</si>
  <si>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</si>
  <si>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</si>
  <si>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</si>
  <si>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</si>
  <si>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</si>
  <si>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</si>
  <si>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</si>
  <si>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</si>
  <si>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</si>
  <si>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</si>
  <si>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</si>
  <si>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</si>
  <si>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</si>
  <si>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</si>
  <si>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</si>
  <si>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16</t>
  </si>
  <si>
    <t>培训费</t>
  </si>
  <si>
    <t>26</t>
  </si>
  <si>
    <t>劳务费</t>
  </si>
  <si>
    <t>28</t>
  </si>
  <si>
    <t>工会经费</t>
  </si>
  <si>
    <t>29</t>
  </si>
  <si>
    <t>福利费</t>
  </si>
  <si>
    <t>其他商品和服务支出</t>
  </si>
  <si>
    <t>303</t>
  </si>
  <si>
    <t>对个人和家庭的补助</t>
  </si>
  <si>
    <t>退休费</t>
  </si>
  <si>
    <t>310</t>
  </si>
  <si>
    <t>资本性支出</t>
  </si>
  <si>
    <t>办公设备购置</t>
  </si>
  <si>
    <t>单位“三公”经费和机关运行经费预算表</t>
  </si>
  <si>
    <t>单位:元</t>
  </si>
  <si>
    <t>2024年“三公”经费预算数</t>
  </si>
  <si>
    <t>2024年机关运行经费预算数</t>
  </si>
  <si>
    <t>因公出国(境)费</t>
  </si>
  <si>
    <t>公务接待费</t>
  </si>
  <si>
    <t>公务用车购置及运行费</t>
  </si>
  <si>
    <t>小计</t>
  </si>
  <si>
    <t>购置费</t>
  </si>
  <si>
    <t>运行费</t>
  </si>
  <si>
    <t>注：2024年未安排三公经费和机关运行经费预算，故本表无数据</t>
  </si>
  <si>
    <t>其他相关情况说明</t>
  </si>
  <si>
    <t xml:space="preserve">  2.“社会保障和就业支出”科目257.86万元，主要用于事业单位离退休、单位基本养老金、单位职业年金等。</t>
    <phoneticPr fontId="22" type="noConversion"/>
  </si>
  <si>
    <t xml:space="preserve">  3.“卫生健康支出”科目81.35万元，主要用于单位医疗金。</t>
    <phoneticPr fontId="22" type="noConversion"/>
  </si>
  <si>
    <t xml:space="preserve">  4.“住房保障支出”科目58.13万元，主要用于住房公积金。</t>
    <phoneticPr fontId="22" type="noConversion"/>
  </si>
  <si>
    <t xml:space="preserve">  1.“教育支出”科目1074.84万元，主要用于在职人员经费、商品服务支出及保安经费等项目支出。</t>
    <phoneticPr fontId="22" type="noConversion"/>
  </si>
  <si>
    <r>
      <t xml:space="preserve"> 一、2024年“三公”经费预算情况说明 
     2024年“三公”经费预算数为0万元，与2023年预算持平。其中：
    （一）因公出国（境）费0万元，与2023年预算持平。
    （二）公务用车购置及运行费0万元，与2023年预算持平。其中：公务用车购置费0万元，与2023年预算持平；公务用车运行费0万元，与2023年预算持平。
    （三）公务接待费0万元，与2023年预算持平。
  二、机关运行经费预算
     本单位无机关运行经费。
  三、政府采购预算情况
     2024年度本单位政府采购预算0.9</t>
    </r>
    <r>
      <rPr>
        <sz val="12"/>
        <rFont val="宋体"/>
        <family val="3"/>
        <charset val="134"/>
      </rPr>
      <t>0</t>
    </r>
    <r>
      <rPr>
        <sz val="12"/>
        <rFont val="宋体"/>
        <family val="3"/>
        <charset val="134"/>
      </rPr>
      <t>万元，其中：政府采购货物预算0.9</t>
    </r>
    <r>
      <rPr>
        <sz val="12"/>
        <rFont val="宋体"/>
        <family val="3"/>
        <charset val="134"/>
      </rPr>
      <t>0</t>
    </r>
    <r>
      <rPr>
        <sz val="12"/>
        <rFont val="宋体"/>
        <family val="3"/>
        <charset val="134"/>
      </rPr>
      <t>万元、政府采购工程预算0万元、政府采购服务预算0万元。
  四、绩效目标设置情况
     2024年度，本单位编报绩效目标的项目共4个，涉及项目预算资金141.85万元。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r>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</si>
</sst>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
    <numFmt numFmtId="177" formatCode="[=0]&quot;&quot;;#,##0"/>
    <numFmt numFmtId="178" formatCode="#,##0_ "/>
    <numFmt numFmtId="179" formatCode="yyyy&quot;年&quot;m&quot;月&quot;;@"/>
  </numFmts>
  <fonts count="24">
    <font>
      <sz val="11"/>
      <name val="Calibri"/>
      <charset val="134"/>
    </font>
    <font>
      <sz val="18"/>
      <name val="宋体"/>
      <family val="3"/>
      <charset val="134"/>
    </font>
    <font>
      <sz val="12"/>
      <name val="宋体"/>
      <family val="3"/>
      <charset val="134"/>
    </font>
    <font>
      <sz val="14"/>
      <name val="宋体"/>
      <family val="3"/>
      <charset val="134"/>
    </font>
    <font>
      <sz val="14"/>
      <name val="黑体"/>
      <family val="3"/>
      <charset val="134"/>
    </font>
    <font>
      <sz val="11"/>
      <name val="宋体"/>
      <family val="3"/>
      <charset val="134"/>
    </font>
    <font>
      <sz val="10"/>
      <name val="宋体"/>
      <family val="3"/>
      <charset val="134"/>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family val="3"/>
      <charset val="134"/>
    </font>
    <font>
      <sz val="11"/>
      <color indexed="8"/>
      <name val="宋体"/>
      <family val="3"/>
      <charset val="134"/>
    </font>
    <font>
      <sz val="9"/>
      <name val="Calibri"/>
      <family val="2"/>
    </font>
    <font>
      <sz val="12"/>
      <name val="宋体"/>
      <family val="3"/>
      <charset val="134"/>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8D8D8"/>
        <bgColor indexed="64"/>
      </patternFill>
    </fill>
    <fill>
      <patternFill patternType="solid">
        <fgColor indexed="45"/>
        <bgColor indexed="64"/>
      </patternFill>
    </fill>
  </fills>
  <borders count="1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
    <xf numFmtId="0" fontId="0" fillId="0" borderId="0"/>
    <xf numFmtId="0" fontId="2" fillId="0" borderId="0">
      <alignment vertical="center"/>
    </xf>
    <xf numFmtId="0" fontId="21" fillId="5" borderId="0" applyNumberFormat="0" applyBorder="0" applyAlignment="0" applyProtection="0">
      <alignment vertical="center"/>
    </xf>
  </cellStyleXfs>
  <cellXfs count="111">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3" fillId="0" borderId="0" xfId="1" applyFont="1">
      <alignment vertical="center"/>
    </xf>
    <xf numFmtId="0" fontId="4" fillId="0" borderId="0" xfId="1" applyFont="1" applyAlignment="1">
      <alignment horizontal="center" vertical="center"/>
    </xf>
    <xf numFmtId="0" fontId="2" fillId="0" borderId="0" xfId="1">
      <alignment vertical="center"/>
    </xf>
    <xf numFmtId="0" fontId="2" fillId="2" borderId="0" xfId="1" applyFill="1" applyAlignment="1">
      <alignment horizontal="right" vertical="center"/>
    </xf>
    <xf numFmtId="0" fontId="2" fillId="0" borderId="0" xfId="1" applyFont="1" applyAlignment="1">
      <alignment vertical="center"/>
    </xf>
    <xf numFmtId="0" fontId="2" fillId="0" borderId="1" xfId="1" applyFont="1" applyBorder="1" applyAlignment="1">
      <alignment vertical="center"/>
    </xf>
    <xf numFmtId="0" fontId="2" fillId="0" borderId="1" xfId="1" applyFont="1" applyBorder="1" applyAlignment="1">
      <alignment horizontal="right" vertical="center"/>
    </xf>
    <xf numFmtId="0" fontId="2" fillId="0" borderId="8" xfId="1" applyFont="1" applyBorder="1" applyAlignment="1">
      <alignment horizontal="center" vertical="center" wrapText="1"/>
    </xf>
    <xf numFmtId="0" fontId="2" fillId="3" borderId="0" xfId="0" applyNumberFormat="1" applyFont="1" applyFill="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4" borderId="9" xfId="0" applyNumberFormat="1" applyFont="1" applyFill="1" applyBorder="1" applyAlignment="1" applyProtection="1">
      <alignment horizontal="center" vertical="center"/>
      <protection locked="0"/>
    </xf>
    <xf numFmtId="176" fontId="2" fillId="0" borderId="0" xfId="0" applyNumberFormat="1" applyFont="1" applyAlignment="1" applyProtection="1">
      <alignment horizontal="right" vertical="center"/>
      <protection locked="0"/>
    </xf>
    <xf numFmtId="0" fontId="2" fillId="0" borderId="9" xfId="0" applyNumberFormat="1" applyFont="1" applyBorder="1" applyAlignment="1" applyProtection="1">
      <alignment horizontal="center" vertical="center" wrapText="1"/>
      <protection locked="0"/>
    </xf>
    <xf numFmtId="0" fontId="2" fillId="0" borderId="9" xfId="0" applyNumberFormat="1" applyFont="1" applyBorder="1" applyAlignment="1" applyProtection="1">
      <alignment horizontal="left" vertical="center" wrapText="1"/>
      <protection locked="0"/>
    </xf>
    <xf numFmtId="0" fontId="2" fillId="0" borderId="9" xfId="0" applyNumberFormat="1" applyFont="1" applyBorder="1" applyAlignment="1" applyProtection="1">
      <alignment horizontal="center" vertical="center"/>
      <protection locked="0"/>
    </xf>
    <xf numFmtId="177" fontId="2" fillId="0" borderId="9" xfId="0" applyNumberFormat="1" applyFont="1" applyBorder="1" applyAlignment="1" applyProtection="1">
      <alignment horizontal="right" vertical="center"/>
      <protection locked="0"/>
    </xf>
    <xf numFmtId="0" fontId="2" fillId="0" borderId="0" xfId="1" applyFont="1">
      <alignment vertical="center"/>
    </xf>
    <xf numFmtId="0" fontId="2" fillId="0" borderId="0" xfId="1" applyFont="1" applyAlignment="1">
      <alignment horizontal="center" vertical="center"/>
    </xf>
    <xf numFmtId="178" fontId="2" fillId="0" borderId="0" xfId="1" applyNumberFormat="1" applyFont="1" applyAlignment="1">
      <alignment horizontal="right" vertical="center"/>
    </xf>
    <xf numFmtId="0" fontId="2" fillId="0" borderId="0" xfId="1" applyAlignment="1">
      <alignment horizontal="right" vertical="center"/>
    </xf>
    <xf numFmtId="0" fontId="2" fillId="0" borderId="0" xfId="1" applyFont="1" applyAlignment="1">
      <alignment horizontal="right" vertical="center"/>
    </xf>
    <xf numFmtId="0" fontId="5" fillId="0" borderId="0" xfId="1" applyFont="1" applyAlignment="1">
      <alignment vertical="center"/>
    </xf>
    <xf numFmtId="0" fontId="2" fillId="0" borderId="6" xfId="1" applyFont="1" applyBorder="1" applyAlignment="1">
      <alignment horizontal="center" vertical="center"/>
    </xf>
    <xf numFmtId="49" fontId="2" fillId="0" borderId="6" xfId="1" applyNumberFormat="1" applyFont="1" applyBorder="1" applyAlignment="1">
      <alignment horizontal="center" vertical="center"/>
    </xf>
    <xf numFmtId="0" fontId="2" fillId="0" borderId="6" xfId="1" applyFont="1" applyBorder="1" applyAlignment="1">
      <alignment horizontal="left" vertical="center" wrapText="1"/>
    </xf>
    <xf numFmtId="178" fontId="2" fillId="0" borderId="6" xfId="1" applyNumberFormat="1" applyFont="1" applyBorder="1" applyAlignment="1">
      <alignment horizontal="right" vertical="center"/>
    </xf>
    <xf numFmtId="0" fontId="2" fillId="0" borderId="0" xfId="1" applyFont="1" applyFill="1" applyBorder="1" applyAlignment="1">
      <alignment horizontal="left" vertical="center"/>
    </xf>
    <xf numFmtId="0" fontId="2" fillId="0" borderId="0" xfId="1" applyFont="1" applyBorder="1" applyAlignment="1">
      <alignment horizontal="left" vertical="center"/>
    </xf>
    <xf numFmtId="178" fontId="2" fillId="0" borderId="0" xfId="1" applyNumberFormat="1" applyFont="1" applyBorder="1" applyAlignment="1">
      <alignment horizontal="right" vertical="center"/>
    </xf>
    <xf numFmtId="178" fontId="0" fillId="0" borderId="0" xfId="2" applyNumberFormat="1" applyFont="1" applyFill="1" applyBorder="1" applyAlignment="1">
      <alignment horizontal="right" vertical="center"/>
    </xf>
    <xf numFmtId="0" fontId="5" fillId="0" borderId="0" xfId="0" applyNumberFormat="1" applyFont="1" applyAlignment="1" applyProtection="1">
      <alignment horizontal="left" vertical="center"/>
      <protection locked="0"/>
    </xf>
    <xf numFmtId="0" fontId="2" fillId="4" borderId="9" xfId="0" applyNumberFormat="1" applyFont="1" applyFill="1" applyBorder="1" applyAlignment="1" applyProtection="1">
      <alignment horizontal="center" vertical="center" wrapText="1"/>
      <protection locked="0"/>
    </xf>
    <xf numFmtId="176" fontId="2" fillId="0" borderId="9" xfId="0" applyNumberFormat="1" applyFont="1" applyBorder="1" applyAlignment="1" applyProtection="1">
      <alignment horizontal="right" vertical="center"/>
      <protection locked="0"/>
    </xf>
    <xf numFmtId="176" fontId="2"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2" fillId="0" borderId="9" xfId="0" applyFont="1" applyBorder="1" applyAlignment="1" applyProtection="1">
      <alignment horizontal="left" vertical="center"/>
      <protection locked="0"/>
    </xf>
    <xf numFmtId="177" fontId="7" fillId="0" borderId="9" xfId="0" applyNumberFormat="1" applyFont="1" applyBorder="1" applyAlignment="1" applyProtection="1">
      <alignment horizontal="right" vertical="center"/>
      <protection locked="0"/>
    </xf>
    <xf numFmtId="49" fontId="2" fillId="0" borderId="9" xfId="0" applyNumberFormat="1" applyFont="1" applyBorder="1" applyAlignment="1" applyProtection="1">
      <alignment horizontal="left" vertical="center" wrapText="1"/>
      <protection locked="0"/>
    </xf>
    <xf numFmtId="0" fontId="6" fillId="0" borderId="9" xfId="0"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1" applyAlignment="1">
      <alignment horizontal="center" vertical="center"/>
    </xf>
    <xf numFmtId="0" fontId="8" fillId="0" borderId="0" xfId="1" applyFont="1" applyAlignment="1">
      <alignment horizontal="center" vertical="center"/>
    </xf>
    <xf numFmtId="0" fontId="9" fillId="0" borderId="0" xfId="1" applyFont="1" applyAlignment="1">
      <alignment horizontal="center" vertical="center"/>
    </xf>
    <xf numFmtId="0" fontId="10" fillId="0" borderId="0" xfId="1" applyFont="1">
      <alignment vertical="center"/>
    </xf>
    <xf numFmtId="0" fontId="11" fillId="0" borderId="0" xfId="1" applyFont="1" applyAlignment="1">
      <alignment horizontal="left" vertical="center"/>
    </xf>
    <xf numFmtId="0" fontId="11" fillId="0" borderId="0" xfId="1" applyFont="1" applyFill="1" applyAlignment="1">
      <alignment horizontal="left" vertical="center"/>
    </xf>
    <xf numFmtId="49" fontId="13" fillId="0" borderId="0" xfId="1" applyNumberFormat="1" applyFont="1" applyAlignment="1">
      <alignment horizontal="center" vertical="center"/>
    </xf>
    <xf numFmtId="49" fontId="2" fillId="0" borderId="0" xfId="1" applyNumberFormat="1">
      <alignment vertical="center"/>
    </xf>
    <xf numFmtId="49" fontId="14" fillId="0" borderId="0" xfId="1" applyNumberFormat="1" applyFont="1" applyAlignment="1">
      <alignment horizontal="justify" vertical="center"/>
    </xf>
    <xf numFmtId="49" fontId="15" fillId="0" borderId="0" xfId="1" applyNumberFormat="1" applyFont="1" applyAlignment="1">
      <alignment vertical="center"/>
    </xf>
    <xf numFmtId="49" fontId="16" fillId="0" borderId="0" xfId="1" applyNumberFormat="1" applyFont="1" applyAlignment="1">
      <alignment horizontal="center" vertical="center"/>
    </xf>
    <xf numFmtId="49" fontId="17" fillId="0" borderId="0" xfId="1" applyNumberFormat="1" applyFont="1" applyAlignment="1">
      <alignment vertical="center"/>
    </xf>
    <xf numFmtId="49" fontId="18" fillId="0" borderId="0" xfId="1" applyNumberFormat="1" applyFont="1" applyAlignment="1">
      <alignment horizontal="justify" vertical="center"/>
    </xf>
    <xf numFmtId="49" fontId="18" fillId="0" borderId="0" xfId="1" applyNumberFormat="1" applyFont="1" applyAlignment="1">
      <alignment horizontal="center" vertical="center"/>
    </xf>
    <xf numFmtId="49" fontId="19" fillId="0" borderId="0" xfId="1" applyNumberFormat="1" applyFont="1" applyAlignment="1">
      <alignment vertical="center"/>
    </xf>
    <xf numFmtId="49" fontId="20" fillId="0" borderId="0" xfId="1" applyNumberFormat="1" applyFont="1">
      <alignment vertical="center"/>
    </xf>
    <xf numFmtId="0" fontId="23" fillId="0" borderId="0" xfId="0" applyFont="1" applyProtection="1">
      <protection locked="0"/>
    </xf>
    <xf numFmtId="176" fontId="2" fillId="0" borderId="9" xfId="0" applyNumberFormat="1" applyFont="1" applyBorder="1" applyAlignment="1" applyProtection="1">
      <alignment horizontal="right" vertical="center" wrapText="1"/>
      <protection locked="0"/>
    </xf>
    <xf numFmtId="176" fontId="2" fillId="0" borderId="9" xfId="0" applyNumberFormat="1" applyFont="1" applyBorder="1" applyAlignment="1" applyProtection="1">
      <alignment horizontal="left" vertical="center" wrapText="1"/>
      <protection locked="0"/>
    </xf>
    <xf numFmtId="176" fontId="6" fillId="0" borderId="9" xfId="0" applyNumberFormat="1" applyFont="1" applyBorder="1" applyAlignment="1" applyProtection="1">
      <alignment horizontal="left" vertical="center"/>
      <protection locked="0"/>
    </xf>
    <xf numFmtId="176" fontId="2" fillId="0" borderId="9" xfId="0" applyNumberFormat="1" applyFont="1" applyBorder="1" applyAlignment="1" applyProtection="1">
      <alignment horizontal="center" vertical="center"/>
      <protection locked="0"/>
    </xf>
    <xf numFmtId="176" fontId="7" fillId="0" borderId="9" xfId="0" applyNumberFormat="1" applyFont="1" applyBorder="1" applyAlignment="1" applyProtection="1">
      <alignment horizontal="right" vertical="center" wrapText="1"/>
      <protection locked="0"/>
    </xf>
    <xf numFmtId="0" fontId="23" fillId="0" borderId="0" xfId="0" applyFont="1" applyAlignment="1" applyProtection="1">
      <alignment horizontal="left" vertical="center"/>
      <protection locked="0"/>
    </xf>
    <xf numFmtId="2" fontId="2" fillId="0" borderId="6" xfId="1" applyNumberFormat="1" applyFont="1" applyBorder="1">
      <alignment vertical="center"/>
    </xf>
    <xf numFmtId="0" fontId="23" fillId="0" borderId="0" xfId="0" applyNumberFormat="1" applyFont="1" applyAlignment="1" applyProtection="1">
      <alignment horizontal="left" vertical="top" wrapText="1"/>
      <protection locked="0"/>
    </xf>
    <xf numFmtId="179" fontId="17" fillId="0" borderId="0" xfId="1" applyNumberFormat="1" applyFont="1" applyAlignment="1">
      <alignment horizontal="center" vertical="center"/>
    </xf>
    <xf numFmtId="49" fontId="12" fillId="0" borderId="0" xfId="1" applyNumberFormat="1" applyFont="1" applyAlignment="1">
      <alignment horizontal="right" vertical="center"/>
    </xf>
    <xf numFmtId="49" fontId="15" fillId="0" borderId="0" xfId="1" applyNumberFormat="1" applyFont="1" applyAlignment="1">
      <alignment horizontal="center" vertical="center"/>
    </xf>
    <xf numFmtId="49" fontId="17" fillId="0" borderId="0" xfId="1" applyNumberFormat="1" applyFont="1" applyFill="1" applyBorder="1" applyAlignment="1">
      <alignment horizontal="center" vertical="center"/>
    </xf>
    <xf numFmtId="49" fontId="17" fillId="0" borderId="0" xfId="1" applyNumberFormat="1" applyFont="1" applyAlignment="1">
      <alignment horizontal="center" vertical="center"/>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4" borderId="9" xfId="0" applyNumberFormat="1" applyFont="1" applyFill="1" applyBorder="1" applyAlignment="1" applyProtection="1">
      <alignment horizontal="center" vertical="center"/>
      <protection locked="0"/>
    </xf>
    <xf numFmtId="0" fontId="2" fillId="4" borderId="10" xfId="0" applyNumberFormat="1" applyFont="1" applyFill="1" applyBorder="1" applyAlignment="1" applyProtection="1">
      <alignment horizontal="center" vertical="center" wrapText="1"/>
      <protection locked="0"/>
    </xf>
    <xf numFmtId="0" fontId="2" fillId="4" borderId="9"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6"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9" xfId="0" applyNumberFormat="1" applyFont="1" applyBorder="1" applyAlignment="1" applyProtection="1">
      <alignment horizontal="center" vertical="center"/>
      <protection locked="0"/>
    </xf>
    <xf numFmtId="0" fontId="2" fillId="4" borderId="11"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0" borderId="6" xfId="1" applyFont="1" applyBorder="1" applyAlignment="1">
      <alignment horizontal="center" vertical="center"/>
    </xf>
    <xf numFmtId="178" fontId="2" fillId="0" borderId="5" xfId="1" applyNumberFormat="1" applyFont="1" applyBorder="1" applyAlignment="1">
      <alignment horizontal="center" vertical="center" wrapText="1"/>
    </xf>
    <xf numFmtId="178" fontId="2" fillId="0" borderId="8" xfId="1" applyNumberFormat="1" applyFont="1" applyBorder="1" applyAlignment="1">
      <alignment horizontal="center" vertical="center" wrapText="1"/>
    </xf>
    <xf numFmtId="0" fontId="1" fillId="0" borderId="0" xfId="1" applyFont="1" applyAlignment="1">
      <alignment horizontal="center" vertical="center"/>
    </xf>
    <xf numFmtId="0" fontId="2" fillId="0" borderId="0" xfId="1" applyFont="1" applyAlignment="1">
      <alignment vertical="center"/>
    </xf>
    <xf numFmtId="0" fontId="2" fillId="0" borderId="0" xfId="1" applyAlignment="1">
      <alignment vertical="center"/>
    </xf>
    <xf numFmtId="0" fontId="2" fillId="0" borderId="6" xfId="1" applyBorder="1" applyAlignment="1">
      <alignment horizontal="center" vertical="center"/>
    </xf>
    <xf numFmtId="0" fontId="2" fillId="0" borderId="6" xfId="1" applyFont="1" applyBorder="1" applyAlignment="1">
      <alignment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4" xfId="1" applyBorder="1" applyAlignment="1">
      <alignment horizontal="center" vertical="center"/>
    </xf>
    <xf numFmtId="0" fontId="2" fillId="4" borderId="10" xfId="0" applyNumberFormat="1" applyFont="1" applyFill="1" applyBorder="1" applyAlignment="1" applyProtection="1">
      <alignment horizontal="center" vertical="center"/>
      <protection locked="0"/>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Alignment="1">
      <alignment horizontal="left" vertical="center" wrapText="1"/>
    </xf>
    <xf numFmtId="0" fontId="2" fillId="0" borderId="5" xfId="1" applyFont="1" applyBorder="1" applyAlignment="1">
      <alignment horizontal="center" vertical="center" wrapText="1"/>
    </xf>
    <xf numFmtId="0" fontId="2" fillId="0" borderId="8" xfId="1" applyFont="1" applyBorder="1" applyAlignment="1">
      <alignment horizontal="center" vertical="center" wrapText="1"/>
    </xf>
    <xf numFmtId="0" fontId="2" fillId="0" borderId="7" xfId="1" applyFont="1" applyBorder="1" applyAlignment="1">
      <alignment horizontal="center" vertical="center" wrapText="1"/>
    </xf>
  </cellXfs>
  <cellStyles count="3">
    <cellStyle name="常规" xfId="0" builtinId="0"/>
    <cellStyle name="常规 2" xfId="1"/>
    <cellStyle name="千位分隔[0]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topLeftCell="A13" workbookViewId="0">
      <selection activeCell="A12" sqref="A12"/>
    </sheetView>
  </sheetViews>
  <sheetFormatPr defaultColWidth="9.140625" defaultRowHeight="14.25"/>
  <cols>
    <col min="1" max="16384" width="9.140625" style="6"/>
  </cols>
  <sheetData>
    <row r="1" spans="1:13" ht="18.75">
      <c r="A1" s="75"/>
      <c r="B1" s="75"/>
      <c r="C1" s="75"/>
      <c r="D1" s="75"/>
      <c r="E1" s="75"/>
      <c r="F1" s="75"/>
      <c r="G1" s="75"/>
      <c r="H1" s="75"/>
      <c r="I1" s="75"/>
      <c r="J1" s="75"/>
      <c r="K1" s="75"/>
      <c r="L1" s="75"/>
      <c r="M1" s="75"/>
    </row>
    <row r="2" spans="1:13" ht="18.75">
      <c r="A2" s="75"/>
      <c r="B2" s="75"/>
      <c r="C2" s="75"/>
      <c r="D2" s="75"/>
      <c r="E2" s="75"/>
      <c r="F2" s="75"/>
      <c r="G2" s="75"/>
      <c r="H2" s="75"/>
      <c r="I2" s="75"/>
      <c r="J2" s="75"/>
      <c r="K2" s="75"/>
      <c r="L2" s="75"/>
      <c r="M2" s="75"/>
    </row>
    <row r="3" spans="1:13" ht="21.75" customHeight="1">
      <c r="A3" s="55"/>
      <c r="B3" s="56"/>
      <c r="C3" s="56"/>
      <c r="D3" s="56"/>
      <c r="E3" s="56"/>
      <c r="F3" s="57"/>
      <c r="G3" s="56"/>
      <c r="H3" s="56"/>
      <c r="I3" s="56"/>
      <c r="J3" s="56"/>
      <c r="K3" s="56"/>
      <c r="L3" s="56"/>
      <c r="M3" s="64"/>
    </row>
    <row r="4" spans="1:13" ht="23.25" customHeight="1">
      <c r="A4" s="58"/>
      <c r="B4" s="58"/>
      <c r="C4" s="58"/>
      <c r="D4" s="58"/>
      <c r="E4" s="58"/>
      <c r="F4" s="58"/>
      <c r="G4" s="58"/>
      <c r="H4" s="58"/>
      <c r="I4" s="58"/>
      <c r="J4" s="58"/>
      <c r="K4" s="58"/>
      <c r="L4" s="58"/>
      <c r="M4" s="58"/>
    </row>
    <row r="5" spans="1:13" ht="46.5">
      <c r="A5" s="76" t="s">
        <v>0</v>
      </c>
      <c r="B5" s="76"/>
      <c r="C5" s="76"/>
      <c r="D5" s="76"/>
      <c r="E5" s="76"/>
      <c r="F5" s="76"/>
      <c r="G5" s="76"/>
      <c r="H5" s="76"/>
      <c r="I5" s="76"/>
      <c r="J5" s="76"/>
      <c r="K5" s="76"/>
      <c r="L5" s="76"/>
      <c r="M5" s="76"/>
    </row>
    <row r="6" spans="1:13" ht="15.75" customHeight="1">
      <c r="A6" s="56"/>
      <c r="B6" s="56"/>
      <c r="C6" s="56"/>
      <c r="D6" s="56"/>
      <c r="E6" s="56"/>
      <c r="F6" s="59"/>
      <c r="G6" s="56"/>
      <c r="H6" s="56"/>
      <c r="I6" s="56"/>
      <c r="J6" s="56"/>
      <c r="K6" s="56"/>
      <c r="L6" s="56"/>
      <c r="M6" s="56"/>
    </row>
    <row r="7" spans="1:13" ht="15.75" customHeight="1">
      <c r="A7" s="60"/>
      <c r="B7" s="60"/>
      <c r="C7" s="60"/>
      <c r="D7" s="60"/>
      <c r="E7" s="60"/>
      <c r="F7" s="60"/>
      <c r="G7" s="60"/>
      <c r="H7" s="60"/>
      <c r="I7" s="60"/>
      <c r="J7" s="60"/>
      <c r="K7" s="60"/>
      <c r="L7" s="60"/>
      <c r="M7" s="60"/>
    </row>
    <row r="8" spans="1:13" ht="15.75" customHeight="1">
      <c r="A8" s="56"/>
      <c r="B8" s="56"/>
      <c r="C8" s="56"/>
      <c r="D8" s="56"/>
      <c r="E8" s="56"/>
      <c r="F8" s="61"/>
      <c r="G8" s="56"/>
      <c r="H8" s="56"/>
      <c r="I8" s="56"/>
      <c r="J8" s="56"/>
      <c r="K8" s="56"/>
      <c r="L8" s="56"/>
      <c r="M8" s="56"/>
    </row>
    <row r="9" spans="1:13" ht="15.75" customHeight="1">
      <c r="A9" s="56"/>
      <c r="B9" s="56"/>
      <c r="C9" s="56"/>
      <c r="D9" s="56"/>
      <c r="E9" s="56"/>
      <c r="F9" s="61"/>
      <c r="G9" s="56"/>
      <c r="H9" s="56"/>
      <c r="I9" s="56"/>
      <c r="J9" s="56"/>
      <c r="K9" s="56"/>
      <c r="L9" s="56"/>
      <c r="M9" s="56"/>
    </row>
    <row r="10" spans="1:13" ht="15.75" customHeight="1">
      <c r="A10" s="56"/>
      <c r="B10" s="56"/>
      <c r="C10" s="56"/>
      <c r="D10" s="56"/>
      <c r="E10" s="56"/>
      <c r="F10" s="62"/>
      <c r="G10" s="56"/>
      <c r="H10" s="56"/>
      <c r="I10" s="56"/>
      <c r="J10" s="56"/>
      <c r="K10" s="56"/>
      <c r="L10" s="56"/>
      <c r="M10" s="56"/>
    </row>
    <row r="11" spans="1:13" ht="22.5">
      <c r="A11" s="77" t="s">
        <v>1</v>
      </c>
      <c r="B11" s="77"/>
      <c r="C11" s="77"/>
      <c r="D11" s="77"/>
      <c r="E11" s="77"/>
      <c r="F11" s="77"/>
      <c r="G11" s="77"/>
      <c r="H11" s="77"/>
      <c r="I11" s="77"/>
      <c r="J11" s="77"/>
      <c r="K11" s="77"/>
      <c r="L11" s="77"/>
      <c r="M11" s="77"/>
    </row>
    <row r="12" spans="1:13" ht="22.5">
      <c r="A12" s="60"/>
      <c r="B12" s="60"/>
      <c r="C12" s="60"/>
      <c r="D12" s="60"/>
      <c r="E12" s="60"/>
      <c r="F12" s="60"/>
      <c r="G12" s="63"/>
      <c r="H12" s="60"/>
      <c r="I12" s="60"/>
      <c r="J12" s="60"/>
      <c r="K12" s="60"/>
      <c r="L12" s="60"/>
      <c r="M12" s="60"/>
    </row>
    <row r="13" spans="1:13">
      <c r="A13" s="56"/>
      <c r="B13" s="56"/>
      <c r="C13" s="56"/>
      <c r="D13" s="56"/>
      <c r="E13" s="56"/>
      <c r="F13" s="56"/>
      <c r="G13" s="56"/>
      <c r="H13" s="56"/>
      <c r="I13" s="56"/>
      <c r="J13" s="56"/>
      <c r="K13" s="56"/>
      <c r="L13" s="56"/>
      <c r="M13" s="56"/>
    </row>
    <row r="14" spans="1:13">
      <c r="A14" s="56"/>
      <c r="B14" s="56"/>
      <c r="C14" s="56"/>
      <c r="D14" s="56"/>
      <c r="E14" s="56"/>
      <c r="F14" s="56"/>
      <c r="G14" s="56"/>
      <c r="H14" s="56"/>
      <c r="I14" s="56"/>
      <c r="J14" s="56"/>
      <c r="K14" s="56"/>
      <c r="L14" s="56"/>
      <c r="M14" s="56"/>
    </row>
    <row r="15" spans="1:13">
      <c r="A15" s="56"/>
      <c r="B15" s="56"/>
      <c r="C15" s="56"/>
      <c r="D15" s="56"/>
      <c r="E15" s="56"/>
      <c r="F15" s="56"/>
      <c r="G15" s="56"/>
      <c r="H15" s="56"/>
      <c r="I15" s="56"/>
      <c r="J15" s="56"/>
      <c r="K15" s="56"/>
      <c r="L15" s="56"/>
      <c r="M15" s="56"/>
    </row>
    <row r="16" spans="1:13">
      <c r="A16" s="56"/>
      <c r="B16" s="56"/>
      <c r="C16" s="56"/>
      <c r="D16" s="56"/>
      <c r="E16" s="56"/>
      <c r="F16" s="56"/>
      <c r="G16" s="56"/>
      <c r="H16" s="56"/>
      <c r="I16" s="56"/>
      <c r="J16" s="56"/>
      <c r="K16" s="56"/>
      <c r="L16" s="56"/>
      <c r="M16" s="56"/>
    </row>
    <row r="17" spans="1:13">
      <c r="A17" s="56"/>
      <c r="B17" s="56"/>
      <c r="C17" s="56"/>
      <c r="D17" s="56"/>
      <c r="E17" s="56"/>
      <c r="F17" s="56"/>
      <c r="G17" s="56"/>
      <c r="H17" s="56"/>
      <c r="I17" s="56"/>
      <c r="J17" s="56"/>
      <c r="K17" s="56"/>
      <c r="L17" s="56"/>
      <c r="M17" s="56"/>
    </row>
    <row r="18" spans="1:13">
      <c r="A18" s="56"/>
      <c r="B18" s="56"/>
      <c r="C18" s="56"/>
      <c r="D18" s="56"/>
      <c r="E18" s="56"/>
      <c r="F18" s="56"/>
      <c r="G18" s="56"/>
      <c r="H18" s="56"/>
      <c r="I18" s="56"/>
      <c r="J18" s="56"/>
      <c r="K18" s="56"/>
      <c r="L18" s="56"/>
      <c r="M18" s="56"/>
    </row>
    <row r="19" spans="1:13">
      <c r="A19" s="56"/>
      <c r="B19" s="56"/>
      <c r="C19" s="56"/>
      <c r="D19" s="56"/>
      <c r="E19" s="56"/>
      <c r="F19" s="56"/>
      <c r="G19" s="56"/>
      <c r="H19" s="56"/>
      <c r="I19" s="56"/>
      <c r="J19" s="56"/>
      <c r="K19" s="56"/>
      <c r="L19" s="56"/>
      <c r="M19" s="56"/>
    </row>
    <row r="20" spans="1:13" ht="44.25" customHeight="1">
      <c r="A20" s="78"/>
      <c r="B20" s="78"/>
      <c r="C20" s="78"/>
      <c r="D20" s="78"/>
      <c r="E20" s="78"/>
      <c r="F20" s="78"/>
      <c r="G20" s="78"/>
      <c r="H20" s="78"/>
      <c r="I20" s="78"/>
      <c r="J20" s="78"/>
      <c r="K20" s="78"/>
      <c r="L20" s="78"/>
      <c r="M20" s="78"/>
    </row>
    <row r="21" spans="1:13" ht="22.5">
      <c r="A21" s="74"/>
      <c r="B21" s="74"/>
      <c r="C21" s="74"/>
      <c r="D21" s="74"/>
      <c r="E21" s="74"/>
      <c r="F21" s="74"/>
      <c r="G21" s="74"/>
      <c r="H21" s="74"/>
      <c r="I21" s="74"/>
      <c r="J21" s="74"/>
      <c r="K21" s="74"/>
      <c r="L21" s="74"/>
      <c r="M21" s="74"/>
    </row>
  </sheetData>
  <mergeCells count="6">
    <mergeCell ref="A21:M21"/>
    <mergeCell ref="A1:M1"/>
    <mergeCell ref="A2:M2"/>
    <mergeCell ref="A5:M5"/>
    <mergeCell ref="A11:M11"/>
    <mergeCell ref="A20:M20"/>
  </mergeCells>
  <phoneticPr fontId="22"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B9" sqref="B9:B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39"/>
      <c r="B1" s="39"/>
      <c r="C1" s="39"/>
      <c r="D1" s="39"/>
      <c r="E1" s="39"/>
      <c r="F1" s="14"/>
      <c r="G1" s="14"/>
    </row>
    <row r="2" spans="1:7" ht="24" customHeight="1">
      <c r="A2" s="85" t="s">
        <v>93</v>
      </c>
      <c r="B2" s="85"/>
      <c r="C2" s="85"/>
      <c r="D2" s="85"/>
      <c r="E2" s="85"/>
      <c r="F2" s="85"/>
      <c r="G2" s="85"/>
    </row>
    <row r="4" spans="1:7" ht="24" customHeight="1">
      <c r="A4" s="87"/>
      <c r="B4" s="87"/>
      <c r="C4" s="87"/>
      <c r="D4" s="87"/>
      <c r="E4" s="87"/>
      <c r="F4" s="87"/>
      <c r="G4" s="14" t="s">
        <v>27</v>
      </c>
    </row>
    <row r="6" spans="1:7" ht="24" customHeight="1">
      <c r="A6" s="82" t="s">
        <v>54</v>
      </c>
      <c r="B6" s="82"/>
      <c r="C6" s="82" t="s">
        <v>94</v>
      </c>
      <c r="D6" s="82"/>
      <c r="E6" s="82"/>
      <c r="F6" s="82"/>
      <c r="G6" s="82"/>
    </row>
    <row r="7" spans="1:7" ht="24" customHeight="1">
      <c r="A7" s="36" t="s">
        <v>30</v>
      </c>
      <c r="B7" s="36" t="s">
        <v>31</v>
      </c>
      <c r="C7" s="36" t="s">
        <v>30</v>
      </c>
      <c r="D7" s="36" t="s">
        <v>32</v>
      </c>
      <c r="E7" s="15" t="s">
        <v>95</v>
      </c>
      <c r="F7" s="15" t="s">
        <v>96</v>
      </c>
      <c r="G7" s="15" t="s">
        <v>97</v>
      </c>
    </row>
    <row r="8" spans="1:7" ht="15" hidden="1" customHeight="1">
      <c r="A8" s="40"/>
      <c r="B8" s="20">
        <f>SUM(B9:B12)</f>
        <v>14721812.58</v>
      </c>
      <c r="C8" s="40"/>
      <c r="D8" s="41">
        <f>SUM(E8,F8,G8)</f>
        <v>14721812.58</v>
      </c>
      <c r="E8" s="41">
        <f>SUM(E9:E12)</f>
        <v>14721812.58</v>
      </c>
      <c r="F8" s="41">
        <f>SUM(F9:F12)</f>
        <v>0</v>
      </c>
      <c r="G8" s="41">
        <f>SUM(G9:G12)</f>
        <v>0</v>
      </c>
    </row>
    <row r="9" spans="1:7" ht="24" customHeight="1">
      <c r="A9" s="42" t="s">
        <v>98</v>
      </c>
      <c r="B9" s="66">
        <v>14721812.58</v>
      </c>
      <c r="C9" s="18" t="s">
        <v>38</v>
      </c>
      <c r="D9" s="70">
        <f>SUM(E9,F9,G9)</f>
        <v>10748424.060000001</v>
      </c>
      <c r="E9" s="70">
        <v>10748424.060000001</v>
      </c>
      <c r="F9" s="70">
        <v>0</v>
      </c>
      <c r="G9" s="70">
        <v>0</v>
      </c>
    </row>
    <row r="10" spans="1:7" ht="24" customHeight="1">
      <c r="A10" s="42" t="s">
        <v>99</v>
      </c>
      <c r="B10" s="66"/>
      <c r="C10" s="18" t="s">
        <v>40</v>
      </c>
      <c r="D10" s="70">
        <f>SUM(E10,F10,G10)</f>
        <v>2578636.48</v>
      </c>
      <c r="E10" s="70">
        <v>2578636.48</v>
      </c>
      <c r="F10" s="70">
        <v>0</v>
      </c>
      <c r="G10" s="70">
        <v>0</v>
      </c>
    </row>
    <row r="11" spans="1:7" ht="24" customHeight="1">
      <c r="A11" s="42" t="s">
        <v>100</v>
      </c>
      <c r="B11" s="66"/>
      <c r="C11" s="18" t="s">
        <v>42</v>
      </c>
      <c r="D11" s="70">
        <f>SUM(E11,F11,G11)</f>
        <v>813485.2</v>
      </c>
      <c r="E11" s="70">
        <v>813485.2</v>
      </c>
      <c r="F11" s="70">
        <v>0</v>
      </c>
      <c r="G11" s="70">
        <v>0</v>
      </c>
    </row>
    <row r="12" spans="1:7" ht="24" customHeight="1">
      <c r="A12" s="42"/>
      <c r="B12" s="66"/>
      <c r="C12" s="18" t="s">
        <v>44</v>
      </c>
      <c r="D12" s="70">
        <f>SUM(E12,F12,G12)</f>
        <v>581266.84</v>
      </c>
      <c r="E12" s="70">
        <v>581266.84</v>
      </c>
      <c r="F12" s="70">
        <v>0</v>
      </c>
      <c r="G12" s="70">
        <v>0</v>
      </c>
    </row>
    <row r="13" spans="1:7" ht="24" customHeight="1">
      <c r="A13" s="17" t="s">
        <v>48</v>
      </c>
      <c r="B13" s="66">
        <f>B8</f>
        <v>14721812.58</v>
      </c>
      <c r="C13" s="17" t="s">
        <v>49</v>
      </c>
      <c r="D13" s="70">
        <f>D8</f>
        <v>14721812.58</v>
      </c>
      <c r="E13" s="70">
        <f>E8</f>
        <v>14721812.58</v>
      </c>
      <c r="F13" s="70">
        <f>F8</f>
        <v>0</v>
      </c>
      <c r="G13" s="70">
        <f>G8</f>
        <v>0</v>
      </c>
    </row>
  </sheetData>
  <mergeCells count="4">
    <mergeCell ref="A2:G2"/>
    <mergeCell ref="A4:F4"/>
    <mergeCell ref="A6:B6"/>
    <mergeCell ref="C6:G6"/>
  </mergeCells>
  <phoneticPr fontId="22" type="noConversion"/>
  <pageMargins left="0.79" right="0.79" top="0.79" bottom="0.79" header="0.3" footer="0.3"/>
  <pageSetup paperSize="9" scale="8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5" workbookViewId="0">
      <selection activeCell="E20" sqref="E20"/>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4"/>
      <c r="F1" s="14"/>
      <c r="G1" s="14"/>
    </row>
    <row r="2" spans="1:7" ht="22.5" customHeight="1">
      <c r="A2" s="85" t="s">
        <v>101</v>
      </c>
      <c r="B2" s="85"/>
      <c r="C2" s="85"/>
      <c r="D2" s="85"/>
      <c r="E2" s="85"/>
      <c r="F2" s="85"/>
      <c r="G2" s="85"/>
    </row>
    <row r="3" spans="1:7" ht="7.5" customHeight="1">
      <c r="A3" s="2"/>
      <c r="B3" s="2"/>
      <c r="C3" s="2"/>
      <c r="D3" s="2"/>
      <c r="E3" s="14"/>
      <c r="F3" s="14"/>
      <c r="G3" s="2"/>
    </row>
    <row r="4" spans="1:7" ht="24" customHeight="1">
      <c r="A4" s="87"/>
      <c r="B4" s="87"/>
      <c r="C4" s="87"/>
      <c r="D4" s="87"/>
      <c r="E4" s="87"/>
      <c r="F4" s="87"/>
      <c r="G4" s="14" t="s">
        <v>27</v>
      </c>
    </row>
    <row r="5" spans="1:7" ht="7.5" customHeight="1">
      <c r="A5" s="35"/>
      <c r="B5" s="35"/>
      <c r="C5" s="35"/>
      <c r="D5" s="35"/>
      <c r="E5" s="14"/>
      <c r="F5" s="14"/>
      <c r="G5" s="2"/>
    </row>
    <row r="6" spans="1:7" ht="24" customHeight="1">
      <c r="A6" s="82" t="s">
        <v>30</v>
      </c>
      <c r="B6" s="82"/>
      <c r="C6" s="82"/>
      <c r="D6" s="82"/>
      <c r="E6" s="82" t="s">
        <v>102</v>
      </c>
      <c r="F6" s="82"/>
      <c r="G6" s="82"/>
    </row>
    <row r="7" spans="1:7" ht="24" customHeight="1">
      <c r="A7" s="89" t="s">
        <v>52</v>
      </c>
      <c r="B7" s="89"/>
      <c r="C7" s="89"/>
      <c r="D7" s="82" t="s">
        <v>53</v>
      </c>
      <c r="E7" s="82" t="s">
        <v>32</v>
      </c>
      <c r="F7" s="83" t="s">
        <v>33</v>
      </c>
      <c r="G7" s="82" t="s">
        <v>34</v>
      </c>
    </row>
    <row r="8" spans="1:7" ht="24" customHeight="1">
      <c r="A8" s="15" t="s">
        <v>58</v>
      </c>
      <c r="B8" s="15" t="s">
        <v>59</v>
      </c>
      <c r="C8" s="15" t="s">
        <v>60</v>
      </c>
      <c r="D8" s="82"/>
      <c r="E8" s="82"/>
      <c r="F8" s="83"/>
      <c r="G8" s="82"/>
    </row>
    <row r="9" spans="1:7" ht="15" hidden="1" customHeight="1">
      <c r="A9" s="13"/>
      <c r="B9" s="13"/>
      <c r="C9" s="13"/>
      <c r="D9" s="13"/>
      <c r="E9" s="38"/>
      <c r="F9" s="38" t="s">
        <v>62</v>
      </c>
      <c r="G9" s="38" t="s">
        <v>62</v>
      </c>
    </row>
    <row r="10" spans="1:7" ht="24" customHeight="1">
      <c r="A10" s="19" t="s">
        <v>61</v>
      </c>
      <c r="B10" s="19" t="s">
        <v>62</v>
      </c>
      <c r="C10" s="19" t="s">
        <v>62</v>
      </c>
      <c r="D10" s="18" t="s">
        <v>63</v>
      </c>
      <c r="E10" s="37">
        <f t="shared" ref="E10:E27" si="0">SUM(F10,G10)</f>
        <v>10748424.060000001</v>
      </c>
      <c r="F10" s="37">
        <v>9329959.0600000005</v>
      </c>
      <c r="G10" s="37">
        <v>1418465</v>
      </c>
    </row>
    <row r="11" spans="1:7" ht="24" customHeight="1">
      <c r="A11" s="19" t="s">
        <v>61</v>
      </c>
      <c r="B11" s="19" t="s">
        <v>64</v>
      </c>
      <c r="C11" s="19" t="s">
        <v>62</v>
      </c>
      <c r="D11" s="18" t="s">
        <v>65</v>
      </c>
      <c r="E11" s="37">
        <f t="shared" si="0"/>
        <v>9941441.0600000005</v>
      </c>
      <c r="F11" s="37">
        <v>9329959.0600000005</v>
      </c>
      <c r="G11" s="37">
        <v>611482</v>
      </c>
    </row>
    <row r="12" spans="1:7" ht="24" customHeight="1">
      <c r="A12" s="19" t="s">
        <v>61</v>
      </c>
      <c r="B12" s="19" t="s">
        <v>64</v>
      </c>
      <c r="C12" s="19" t="s">
        <v>66</v>
      </c>
      <c r="D12" s="18" t="s">
        <v>67</v>
      </c>
      <c r="E12" s="37">
        <f t="shared" si="0"/>
        <v>9941441.0600000005</v>
      </c>
      <c r="F12" s="37">
        <v>9329959.0600000005</v>
      </c>
      <c r="G12" s="37">
        <v>611482</v>
      </c>
    </row>
    <row r="13" spans="1:7" ht="24" customHeight="1">
      <c r="A13" s="19" t="s">
        <v>61</v>
      </c>
      <c r="B13" s="19" t="s">
        <v>68</v>
      </c>
      <c r="C13" s="19" t="s">
        <v>62</v>
      </c>
      <c r="D13" s="18" t="s">
        <v>69</v>
      </c>
      <c r="E13" s="37">
        <f t="shared" si="0"/>
        <v>806983</v>
      </c>
      <c r="F13" s="37">
        <v>0</v>
      </c>
      <c r="G13" s="37">
        <v>806983</v>
      </c>
    </row>
    <row r="14" spans="1:7" ht="24" customHeight="1">
      <c r="A14" s="19" t="s">
        <v>61</v>
      </c>
      <c r="B14" s="19" t="s">
        <v>68</v>
      </c>
      <c r="C14" s="19" t="s">
        <v>70</v>
      </c>
      <c r="D14" s="18" t="s">
        <v>71</v>
      </c>
      <c r="E14" s="37">
        <f t="shared" si="0"/>
        <v>806983</v>
      </c>
      <c r="F14" s="37">
        <v>0</v>
      </c>
      <c r="G14" s="37">
        <v>806983</v>
      </c>
    </row>
    <row r="15" spans="1:7" ht="24" customHeight="1">
      <c r="A15" s="19" t="s">
        <v>72</v>
      </c>
      <c r="B15" s="19" t="s">
        <v>62</v>
      </c>
      <c r="C15" s="19" t="s">
        <v>62</v>
      </c>
      <c r="D15" s="18" t="s">
        <v>73</v>
      </c>
      <c r="E15" s="37">
        <f t="shared" si="0"/>
        <v>2578636.48</v>
      </c>
      <c r="F15" s="37">
        <v>2578636.48</v>
      </c>
      <c r="G15" s="37">
        <v>0</v>
      </c>
    </row>
    <row r="16" spans="1:7" ht="24" customHeight="1">
      <c r="A16" s="19" t="s">
        <v>72</v>
      </c>
      <c r="B16" s="19" t="s">
        <v>74</v>
      </c>
      <c r="C16" s="19" t="s">
        <v>62</v>
      </c>
      <c r="D16" s="18" t="s">
        <v>75</v>
      </c>
      <c r="E16" s="37">
        <f t="shared" si="0"/>
        <v>2578636.48</v>
      </c>
      <c r="F16" s="37">
        <v>2578636.48</v>
      </c>
      <c r="G16" s="37">
        <v>0</v>
      </c>
    </row>
    <row r="17" spans="1:7" ht="24" customHeight="1">
      <c r="A17" s="19" t="s">
        <v>72</v>
      </c>
      <c r="B17" s="19" t="s">
        <v>74</v>
      </c>
      <c r="C17" s="19" t="s">
        <v>64</v>
      </c>
      <c r="D17" s="18" t="s">
        <v>76</v>
      </c>
      <c r="E17" s="37">
        <f t="shared" si="0"/>
        <v>616272</v>
      </c>
      <c r="F17" s="37">
        <v>616272</v>
      </c>
      <c r="G17" s="37">
        <v>0</v>
      </c>
    </row>
    <row r="18" spans="1:7" ht="24" customHeight="1">
      <c r="A18" s="19" t="s">
        <v>72</v>
      </c>
      <c r="B18" s="19" t="s">
        <v>74</v>
      </c>
      <c r="C18" s="19" t="s">
        <v>74</v>
      </c>
      <c r="D18" s="18" t="s">
        <v>77</v>
      </c>
      <c r="E18" s="37">
        <f t="shared" si="0"/>
        <v>1301576.32</v>
      </c>
      <c r="F18" s="37">
        <v>1301576.32</v>
      </c>
      <c r="G18" s="37">
        <v>0</v>
      </c>
    </row>
    <row r="19" spans="1:7" ht="24" customHeight="1">
      <c r="A19" s="19" t="s">
        <v>72</v>
      </c>
      <c r="B19" s="19" t="s">
        <v>74</v>
      </c>
      <c r="C19" s="19" t="s">
        <v>78</v>
      </c>
      <c r="D19" s="18" t="s">
        <v>79</v>
      </c>
      <c r="E19" s="37">
        <f t="shared" si="0"/>
        <v>650788.16</v>
      </c>
      <c r="F19" s="37">
        <v>650788.16</v>
      </c>
      <c r="G19" s="37">
        <v>0</v>
      </c>
    </row>
    <row r="20" spans="1:7" ht="24" customHeight="1">
      <c r="A20" s="19" t="s">
        <v>72</v>
      </c>
      <c r="B20" s="19" t="s">
        <v>74</v>
      </c>
      <c r="C20" s="19" t="s">
        <v>70</v>
      </c>
      <c r="D20" s="18" t="s">
        <v>80</v>
      </c>
      <c r="E20" s="37">
        <f t="shared" si="0"/>
        <v>10000</v>
      </c>
      <c r="F20" s="37">
        <v>10000</v>
      </c>
      <c r="G20" s="37">
        <v>0</v>
      </c>
    </row>
    <row r="21" spans="1:7" ht="24" customHeight="1">
      <c r="A21" s="19" t="s">
        <v>81</v>
      </c>
      <c r="B21" s="19" t="s">
        <v>62</v>
      </c>
      <c r="C21" s="19" t="s">
        <v>62</v>
      </c>
      <c r="D21" s="18" t="s">
        <v>82</v>
      </c>
      <c r="E21" s="37">
        <f t="shared" si="0"/>
        <v>813485.2</v>
      </c>
      <c r="F21" s="37">
        <v>813485.2</v>
      </c>
      <c r="G21" s="37">
        <v>0</v>
      </c>
    </row>
    <row r="22" spans="1:7" ht="24" customHeight="1">
      <c r="A22" s="19" t="s">
        <v>81</v>
      </c>
      <c r="B22" s="19" t="s">
        <v>83</v>
      </c>
      <c r="C22" s="19" t="s">
        <v>62</v>
      </c>
      <c r="D22" s="18" t="s">
        <v>84</v>
      </c>
      <c r="E22" s="37">
        <f t="shared" si="0"/>
        <v>813485.2</v>
      </c>
      <c r="F22" s="37">
        <v>813485.2</v>
      </c>
      <c r="G22" s="37">
        <v>0</v>
      </c>
    </row>
    <row r="23" spans="1:7" ht="24" customHeight="1">
      <c r="A23" s="19" t="s">
        <v>81</v>
      </c>
      <c r="B23" s="19" t="s">
        <v>83</v>
      </c>
      <c r="C23" s="19" t="s">
        <v>64</v>
      </c>
      <c r="D23" s="18" t="s">
        <v>85</v>
      </c>
      <c r="E23" s="37">
        <f t="shared" si="0"/>
        <v>813485.2</v>
      </c>
      <c r="F23" s="37">
        <v>813485.2</v>
      </c>
      <c r="G23" s="37">
        <v>0</v>
      </c>
    </row>
    <row r="24" spans="1:7" ht="24" customHeight="1">
      <c r="A24" s="19" t="s">
        <v>86</v>
      </c>
      <c r="B24" s="19" t="s">
        <v>62</v>
      </c>
      <c r="C24" s="19" t="s">
        <v>62</v>
      </c>
      <c r="D24" s="18" t="s">
        <v>87</v>
      </c>
      <c r="E24" s="37">
        <f t="shared" si="0"/>
        <v>581266.84</v>
      </c>
      <c r="F24" s="37">
        <v>581266.84</v>
      </c>
      <c r="G24" s="37">
        <v>0</v>
      </c>
    </row>
    <row r="25" spans="1:7" ht="24" customHeight="1">
      <c r="A25" s="19" t="s">
        <v>86</v>
      </c>
      <c r="B25" s="19" t="s">
        <v>64</v>
      </c>
      <c r="C25" s="19" t="s">
        <v>62</v>
      </c>
      <c r="D25" s="18" t="s">
        <v>88</v>
      </c>
      <c r="E25" s="37">
        <f t="shared" si="0"/>
        <v>581266.84</v>
      </c>
      <c r="F25" s="37">
        <v>581266.84</v>
      </c>
      <c r="G25" s="37">
        <v>0</v>
      </c>
    </row>
    <row r="26" spans="1:7" ht="24" customHeight="1">
      <c r="A26" s="19" t="s">
        <v>86</v>
      </c>
      <c r="B26" s="19" t="s">
        <v>64</v>
      </c>
      <c r="C26" s="19" t="s">
        <v>89</v>
      </c>
      <c r="D26" s="18" t="s">
        <v>90</v>
      </c>
      <c r="E26" s="37">
        <f t="shared" si="0"/>
        <v>581266.84</v>
      </c>
      <c r="F26" s="37">
        <v>581266.84</v>
      </c>
      <c r="G26" s="37">
        <v>0</v>
      </c>
    </row>
    <row r="27" spans="1:7" ht="24" customHeight="1">
      <c r="A27" s="88" t="s">
        <v>32</v>
      </c>
      <c r="B27" s="88"/>
      <c r="C27" s="88"/>
      <c r="D27" s="88"/>
      <c r="E27" s="37">
        <f t="shared" si="0"/>
        <v>14721812.58</v>
      </c>
      <c r="F27" s="37">
        <v>13303347.58</v>
      </c>
      <c r="G27" s="37">
        <v>1418465</v>
      </c>
    </row>
  </sheetData>
  <mergeCells count="10">
    <mergeCell ref="A2:G2"/>
    <mergeCell ref="A4:F4"/>
    <mergeCell ref="A6:D6"/>
    <mergeCell ref="E6:G6"/>
    <mergeCell ref="A7:C7"/>
    <mergeCell ref="A27:D27"/>
    <mergeCell ref="D7:D8"/>
    <mergeCell ref="E7:E8"/>
    <mergeCell ref="F7:F8"/>
    <mergeCell ref="G7:G8"/>
  </mergeCells>
  <phoneticPr fontId="22" type="noConversion"/>
  <pageMargins left="0.79" right="0.79" top="0.79" bottom="0.79" header="0.3" footer="0.3"/>
  <pageSetup paperSize="9" scale="8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3" sqref="D13"/>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85" t="s">
        <v>103</v>
      </c>
      <c r="B2" s="85"/>
      <c r="C2" s="85"/>
      <c r="D2" s="85"/>
      <c r="E2" s="85"/>
      <c r="F2" s="85"/>
      <c r="G2" s="85"/>
    </row>
    <row r="3" spans="1:7" ht="7.5" customHeight="1">
      <c r="A3" s="2"/>
      <c r="B3" s="2"/>
      <c r="C3" s="2"/>
      <c r="D3" s="2"/>
      <c r="E3" s="14"/>
      <c r="F3" s="14"/>
      <c r="G3" s="2"/>
    </row>
    <row r="4" spans="1:7" ht="24" customHeight="1">
      <c r="A4" s="90"/>
      <c r="B4" s="90"/>
      <c r="C4" s="90"/>
      <c r="D4" s="90"/>
      <c r="E4" s="90"/>
      <c r="F4" s="14"/>
      <c r="G4" s="14" t="s">
        <v>27</v>
      </c>
    </row>
    <row r="5" spans="1:7" ht="7.5" customHeight="1">
      <c r="A5" s="35"/>
      <c r="B5" s="35"/>
      <c r="C5" s="35"/>
      <c r="D5" s="35"/>
      <c r="E5" s="14"/>
      <c r="F5" s="14"/>
      <c r="G5" s="2"/>
    </row>
    <row r="6" spans="1:7" ht="24" customHeight="1">
      <c r="A6" s="82" t="s">
        <v>30</v>
      </c>
      <c r="B6" s="82"/>
      <c r="C6" s="82"/>
      <c r="D6" s="82"/>
      <c r="E6" s="82" t="s">
        <v>104</v>
      </c>
      <c r="F6" s="82"/>
      <c r="G6" s="82"/>
    </row>
    <row r="7" spans="1:7" ht="24" customHeight="1">
      <c r="A7" s="89" t="s">
        <v>52</v>
      </c>
      <c r="B7" s="89"/>
      <c r="C7" s="89"/>
      <c r="D7" s="82" t="s">
        <v>53</v>
      </c>
      <c r="E7" s="82" t="s">
        <v>32</v>
      </c>
      <c r="F7" s="84" t="s">
        <v>33</v>
      </c>
      <c r="G7" s="82" t="s">
        <v>34</v>
      </c>
    </row>
    <row r="8" spans="1:7" ht="24" customHeight="1">
      <c r="A8" s="15" t="s">
        <v>58</v>
      </c>
      <c r="B8" s="15" t="s">
        <v>59</v>
      </c>
      <c r="C8" s="15" t="s">
        <v>60</v>
      </c>
      <c r="D8" s="82"/>
      <c r="E8" s="82"/>
      <c r="F8" s="84"/>
      <c r="G8" s="82"/>
    </row>
    <row r="9" spans="1:7" ht="15" hidden="1" customHeight="1">
      <c r="A9" s="13"/>
      <c r="B9" s="13"/>
      <c r="C9" s="13"/>
      <c r="D9" s="13"/>
      <c r="E9" s="37"/>
      <c r="F9" s="37" t="s">
        <v>62</v>
      </c>
      <c r="G9" s="37" t="s">
        <v>62</v>
      </c>
    </row>
    <row r="10" spans="1:7" ht="24" customHeight="1">
      <c r="A10" s="19" t="s">
        <v>62</v>
      </c>
      <c r="B10" s="19" t="s">
        <v>62</v>
      </c>
      <c r="C10" s="19" t="s">
        <v>62</v>
      </c>
      <c r="D10" s="18" t="s">
        <v>62</v>
      </c>
      <c r="E10" s="20">
        <f>SUM(F10,G10)</f>
        <v>0</v>
      </c>
      <c r="F10" s="20" t="s">
        <v>62</v>
      </c>
      <c r="G10" s="20" t="s">
        <v>62</v>
      </c>
    </row>
    <row r="11" spans="1:7" ht="24" customHeight="1">
      <c r="A11" s="88" t="s">
        <v>32</v>
      </c>
      <c r="B11" s="88"/>
      <c r="C11" s="88"/>
      <c r="D11" s="88"/>
      <c r="E11" s="20">
        <f>SUM(F11,G11)</f>
        <v>0</v>
      </c>
      <c r="F11" s="20" t="s">
        <v>62</v>
      </c>
      <c r="G11" s="20" t="s">
        <v>62</v>
      </c>
    </row>
    <row r="13" spans="1:7" ht="24" customHeight="1">
      <c r="A13" s="71" t="s">
        <v>105</v>
      </c>
      <c r="B13" s="65"/>
      <c r="C13" s="65"/>
      <c r="D13" s="65"/>
    </row>
  </sheetData>
  <mergeCells count="10">
    <mergeCell ref="A2:G2"/>
    <mergeCell ref="A4:E4"/>
    <mergeCell ref="A6:D6"/>
    <mergeCell ref="E6:G6"/>
    <mergeCell ref="A7:C7"/>
    <mergeCell ref="A11:D11"/>
    <mergeCell ref="D7:D8"/>
    <mergeCell ref="E7:E8"/>
    <mergeCell ref="F7:F8"/>
    <mergeCell ref="G7:G8"/>
  </mergeCells>
  <phoneticPr fontId="22" type="noConversion"/>
  <pageMargins left="0.79" right="0.79" top="0.79" bottom="0.79" header="0.3" footer="0.3"/>
  <pageSetup paperSize="9" scale="85"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3381"/>
  <sheetViews>
    <sheetView topLeftCell="A13" workbookViewId="0">
      <selection activeCell="M19" sqref="M19"/>
    </sheetView>
  </sheetViews>
  <sheetFormatPr defaultColWidth="9.140625" defaultRowHeight="14.25"/>
  <cols>
    <col min="1" max="3" width="7.140625" style="8" customWidth="1"/>
    <col min="4" max="4" width="50.5703125" style="8" customWidth="1"/>
    <col min="5" max="5" width="22.85546875" style="23" customWidth="1"/>
    <col min="6" max="6" width="21.42578125" style="23" customWidth="1"/>
    <col min="7" max="7" width="22.85546875" style="23" customWidth="1"/>
    <col min="8" max="254" width="9.140625" style="8" customWidth="1"/>
    <col min="255" max="16384" width="9.140625" style="8"/>
  </cols>
  <sheetData>
    <row r="1" spans="1:7" ht="18" customHeight="1">
      <c r="G1" s="24"/>
    </row>
    <row r="2" spans="1:7" s="21" customFormat="1" ht="22.5" customHeight="1">
      <c r="A2" s="94" t="s">
        <v>106</v>
      </c>
      <c r="B2" s="94"/>
      <c r="C2" s="94"/>
      <c r="D2" s="94"/>
      <c r="E2" s="94"/>
      <c r="F2" s="94"/>
      <c r="G2" s="94"/>
    </row>
    <row r="3" spans="1:7" s="21" customFormat="1" ht="7.5" customHeight="1">
      <c r="A3" s="8"/>
      <c r="B3" s="8"/>
      <c r="C3" s="8"/>
      <c r="D3" s="8"/>
      <c r="E3" s="23"/>
      <c r="F3" s="23"/>
    </row>
    <row r="4" spans="1:7" s="21" customFormat="1" ht="18" customHeight="1">
      <c r="A4" s="95"/>
      <c r="B4" s="96"/>
      <c r="C4" s="96"/>
      <c r="D4" s="96"/>
      <c r="E4" s="96"/>
      <c r="F4" s="23"/>
      <c r="G4" s="25" t="s">
        <v>27</v>
      </c>
    </row>
    <row r="5" spans="1:7" s="21" customFormat="1" ht="7.5" customHeight="1">
      <c r="A5" s="26"/>
      <c r="B5" s="26"/>
      <c r="C5" s="26"/>
      <c r="D5" s="26"/>
      <c r="E5" s="23"/>
      <c r="F5" s="23"/>
    </row>
    <row r="6" spans="1:7" ht="24" customHeight="1">
      <c r="A6" s="91" t="s">
        <v>30</v>
      </c>
      <c r="B6" s="91"/>
      <c r="C6" s="91"/>
      <c r="D6" s="91"/>
      <c r="E6" s="97" t="s">
        <v>107</v>
      </c>
      <c r="F6" s="98"/>
      <c r="G6" s="98"/>
    </row>
    <row r="7" spans="1:7" ht="24" customHeight="1">
      <c r="A7" s="99" t="s">
        <v>52</v>
      </c>
      <c r="B7" s="100"/>
      <c r="C7" s="101"/>
      <c r="D7" s="91" t="s">
        <v>53</v>
      </c>
      <c r="E7" s="91" t="s">
        <v>32</v>
      </c>
      <c r="F7" s="92" t="s">
        <v>33</v>
      </c>
      <c r="G7" s="91" t="s">
        <v>34</v>
      </c>
    </row>
    <row r="8" spans="1:7" s="22" customFormat="1" ht="24" customHeight="1">
      <c r="A8" s="27" t="s">
        <v>58</v>
      </c>
      <c r="B8" s="27" t="s">
        <v>59</v>
      </c>
      <c r="C8" s="27" t="s">
        <v>60</v>
      </c>
      <c r="D8" s="91"/>
      <c r="E8" s="91"/>
      <c r="F8" s="93"/>
      <c r="G8" s="91"/>
    </row>
    <row r="9" spans="1:7" ht="24" customHeight="1">
      <c r="A9" s="27"/>
      <c r="B9" s="28"/>
      <c r="C9" s="28"/>
      <c r="D9" s="29"/>
      <c r="E9" s="30"/>
      <c r="F9" s="30"/>
      <c r="G9" s="30"/>
    </row>
    <row r="10" spans="1:7" ht="24" customHeight="1">
      <c r="A10" s="27"/>
      <c r="B10" s="28"/>
      <c r="C10" s="28"/>
      <c r="D10" s="29"/>
      <c r="E10" s="30"/>
      <c r="F10" s="30"/>
      <c r="G10" s="30"/>
    </row>
    <row r="11" spans="1:7" ht="24" customHeight="1">
      <c r="A11" s="27"/>
      <c r="B11" s="28"/>
      <c r="C11" s="28"/>
      <c r="D11" s="29"/>
      <c r="E11" s="30"/>
      <c r="F11" s="30"/>
      <c r="G11" s="30"/>
    </row>
    <row r="12" spans="1:7" ht="24" customHeight="1">
      <c r="A12" s="27"/>
      <c r="B12" s="28"/>
      <c r="C12" s="28"/>
      <c r="D12" s="29"/>
      <c r="E12" s="30"/>
      <c r="F12" s="30"/>
      <c r="G12" s="30"/>
    </row>
    <row r="13" spans="1:7" ht="24" customHeight="1">
      <c r="A13" s="27"/>
      <c r="B13" s="28"/>
      <c r="C13" s="28"/>
      <c r="D13" s="29"/>
      <c r="E13" s="30"/>
      <c r="F13" s="30"/>
      <c r="G13" s="30"/>
    </row>
    <row r="14" spans="1:7" ht="24" customHeight="1">
      <c r="A14" s="27"/>
      <c r="B14" s="28"/>
      <c r="C14" s="28"/>
      <c r="D14" s="29"/>
      <c r="E14" s="30"/>
      <c r="F14" s="30"/>
      <c r="G14" s="30"/>
    </row>
    <row r="15" spans="1:7" ht="24" customHeight="1">
      <c r="A15" s="27"/>
      <c r="B15" s="28"/>
      <c r="C15" s="28"/>
      <c r="D15" s="29"/>
      <c r="E15" s="30"/>
      <c r="F15" s="30"/>
      <c r="G15" s="30"/>
    </row>
    <row r="16" spans="1:7" s="21" customFormat="1" ht="24" customHeight="1">
      <c r="A16" s="27"/>
      <c r="B16" s="28"/>
      <c r="C16" s="28"/>
      <c r="D16" s="29"/>
      <c r="E16" s="30"/>
      <c r="F16" s="30"/>
      <c r="G16" s="30"/>
    </row>
    <row r="17" spans="1:7" s="21" customFormat="1" ht="24" customHeight="1">
      <c r="A17" s="27"/>
      <c r="B17" s="28"/>
      <c r="C17" s="28"/>
      <c r="D17" s="29"/>
      <c r="E17" s="30"/>
      <c r="F17" s="30"/>
      <c r="G17" s="30"/>
    </row>
    <row r="18" spans="1:7" s="21" customFormat="1" ht="24" customHeight="1">
      <c r="A18" s="27"/>
      <c r="B18" s="28"/>
      <c r="C18" s="28"/>
      <c r="D18" s="29"/>
      <c r="E18" s="30"/>
      <c r="F18" s="30"/>
      <c r="G18" s="30"/>
    </row>
    <row r="19" spans="1:7" s="21" customFormat="1" ht="24" customHeight="1">
      <c r="A19" s="27"/>
      <c r="B19" s="28"/>
      <c r="C19" s="28"/>
      <c r="D19" s="29"/>
      <c r="E19" s="30"/>
      <c r="F19" s="30"/>
      <c r="G19" s="30"/>
    </row>
    <row r="20" spans="1:7" s="21" customFormat="1" ht="24" customHeight="1">
      <c r="A20" s="27"/>
      <c r="B20" s="28"/>
      <c r="C20" s="28"/>
      <c r="D20" s="29"/>
      <c r="E20" s="30"/>
      <c r="F20" s="30"/>
      <c r="G20" s="30"/>
    </row>
    <row r="21" spans="1:7" s="21" customFormat="1" ht="24" customHeight="1">
      <c r="A21" s="91" t="s">
        <v>32</v>
      </c>
      <c r="B21" s="91"/>
      <c r="C21" s="91"/>
      <c r="D21" s="91"/>
      <c r="E21" s="30"/>
      <c r="F21" s="30"/>
      <c r="G21" s="30"/>
    </row>
    <row r="22" spans="1:7" s="21" customFormat="1" ht="22.5" customHeight="1">
      <c r="A22" s="31" t="s">
        <v>108</v>
      </c>
      <c r="B22" s="32"/>
      <c r="C22" s="32"/>
      <c r="D22" s="32"/>
      <c r="E22" s="33"/>
      <c r="F22" s="33"/>
      <c r="G22" s="33"/>
    </row>
    <row r="23" spans="1:7" s="21" customFormat="1" ht="22.5" customHeight="1">
      <c r="A23" s="32"/>
      <c r="B23" s="32"/>
      <c r="C23" s="32"/>
      <c r="D23" s="32"/>
      <c r="E23" s="33"/>
      <c r="F23" s="33"/>
      <c r="G23" s="33"/>
    </row>
    <row r="24" spans="1:7" s="21" customFormat="1" ht="22.5" customHeight="1">
      <c r="A24" s="32"/>
      <c r="B24" s="32"/>
      <c r="C24" s="32"/>
      <c r="D24" s="32"/>
      <c r="E24" s="34"/>
      <c r="F24" s="34"/>
      <c r="G24" s="34"/>
    </row>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topLeftCell="A22" workbookViewId="0">
      <selection activeCell="D43" sqref="D43"/>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12"/>
    </row>
    <row r="2" spans="1:6" ht="22.5" customHeight="1">
      <c r="A2" s="85" t="s">
        <v>109</v>
      </c>
      <c r="B2" s="85"/>
      <c r="C2" s="85"/>
      <c r="D2" s="85"/>
      <c r="E2" s="85"/>
      <c r="F2" s="85"/>
    </row>
    <row r="3" spans="1:6" ht="7.5" customHeight="1">
      <c r="A3" s="13"/>
      <c r="B3" s="13"/>
      <c r="C3" s="13"/>
      <c r="D3" s="13"/>
      <c r="E3" s="13"/>
      <c r="F3" s="13"/>
    </row>
    <row r="4" spans="1:6" ht="24" customHeight="1">
      <c r="A4" s="87"/>
      <c r="B4" s="87"/>
      <c r="C4" s="87"/>
      <c r="D4" s="87"/>
      <c r="E4" s="87"/>
      <c r="F4" s="14" t="s">
        <v>27</v>
      </c>
    </row>
    <row r="5" spans="1:6" ht="7.5" customHeight="1">
      <c r="A5" s="13"/>
      <c r="B5" s="13"/>
      <c r="C5" s="13"/>
      <c r="D5" s="13"/>
      <c r="E5" s="13"/>
      <c r="F5" s="13"/>
    </row>
    <row r="6" spans="1:6" ht="24" customHeight="1">
      <c r="A6" s="82" t="s">
        <v>30</v>
      </c>
      <c r="B6" s="82"/>
      <c r="C6" s="82"/>
      <c r="D6" s="82" t="s">
        <v>110</v>
      </c>
      <c r="E6" s="82"/>
      <c r="F6" s="82"/>
    </row>
    <row r="7" spans="1:6" ht="24" customHeight="1">
      <c r="A7" s="82" t="s">
        <v>111</v>
      </c>
      <c r="B7" s="82"/>
      <c r="C7" s="82" t="s">
        <v>112</v>
      </c>
      <c r="D7" s="102" t="s">
        <v>32</v>
      </c>
      <c r="E7" s="102" t="s">
        <v>35</v>
      </c>
      <c r="F7" s="102" t="s">
        <v>36</v>
      </c>
    </row>
    <row r="8" spans="1:6" ht="24" customHeight="1">
      <c r="A8" s="15" t="s">
        <v>58</v>
      </c>
      <c r="B8" s="15" t="s">
        <v>59</v>
      </c>
      <c r="C8" s="82"/>
      <c r="D8" s="102"/>
      <c r="E8" s="102"/>
      <c r="F8" s="102"/>
    </row>
    <row r="9" spans="1:6" ht="15" hidden="1" customHeight="1">
      <c r="A9" s="13" t="s">
        <v>62</v>
      </c>
      <c r="B9" s="13"/>
      <c r="C9" s="13"/>
      <c r="D9" s="16"/>
      <c r="E9" s="16" t="s">
        <v>62</v>
      </c>
      <c r="F9" s="16" t="s">
        <v>62</v>
      </c>
    </row>
    <row r="10" spans="1:6" ht="24" customHeight="1">
      <c r="A10" s="17" t="s">
        <v>113</v>
      </c>
      <c r="B10" s="17" t="s">
        <v>62</v>
      </c>
      <c r="C10" s="18" t="s">
        <v>114</v>
      </c>
      <c r="D10" s="66">
        <f t="shared" ref="D10:D37" si="0">SUM(E10,F10)</f>
        <v>11716138.539999999</v>
      </c>
      <c r="E10" s="66">
        <v>11716138.539999999</v>
      </c>
      <c r="F10" s="66">
        <v>0</v>
      </c>
    </row>
    <row r="11" spans="1:6" ht="24" customHeight="1">
      <c r="A11" s="17" t="s">
        <v>113</v>
      </c>
      <c r="B11" s="17" t="s">
        <v>89</v>
      </c>
      <c r="C11" s="18" t="s">
        <v>115</v>
      </c>
      <c r="D11" s="66">
        <f t="shared" si="0"/>
        <v>1818240</v>
      </c>
      <c r="E11" s="66">
        <v>1818240</v>
      </c>
      <c r="F11" s="66">
        <v>0</v>
      </c>
    </row>
    <row r="12" spans="1:6" ht="24" customHeight="1">
      <c r="A12" s="17" t="s">
        <v>113</v>
      </c>
      <c r="B12" s="17" t="s">
        <v>64</v>
      </c>
      <c r="C12" s="18" t="s">
        <v>116</v>
      </c>
      <c r="D12" s="66">
        <f t="shared" si="0"/>
        <v>171972</v>
      </c>
      <c r="E12" s="66">
        <v>171972</v>
      </c>
      <c r="F12" s="66">
        <v>0</v>
      </c>
    </row>
    <row r="13" spans="1:6" ht="24" customHeight="1">
      <c r="A13" s="17" t="s">
        <v>113</v>
      </c>
      <c r="B13" s="17" t="s">
        <v>117</v>
      </c>
      <c r="C13" s="18" t="s">
        <v>118</v>
      </c>
      <c r="D13" s="66">
        <f t="shared" si="0"/>
        <v>6313600</v>
      </c>
      <c r="E13" s="66">
        <v>6313600</v>
      </c>
      <c r="F13" s="66">
        <v>0</v>
      </c>
    </row>
    <row r="14" spans="1:6" ht="24" customHeight="1">
      <c r="A14" s="17" t="s">
        <v>113</v>
      </c>
      <c r="B14" s="17" t="s">
        <v>119</v>
      </c>
      <c r="C14" s="18" t="s">
        <v>120</v>
      </c>
      <c r="D14" s="66">
        <f t="shared" si="0"/>
        <v>1301576.32</v>
      </c>
      <c r="E14" s="66">
        <v>1301576.32</v>
      </c>
      <c r="F14" s="66">
        <v>0</v>
      </c>
    </row>
    <row r="15" spans="1:6" ht="24" customHeight="1">
      <c r="A15" s="17" t="s">
        <v>113</v>
      </c>
      <c r="B15" s="17" t="s">
        <v>68</v>
      </c>
      <c r="C15" s="18" t="s">
        <v>121</v>
      </c>
      <c r="D15" s="66">
        <f t="shared" si="0"/>
        <v>650788.16</v>
      </c>
      <c r="E15" s="66">
        <v>650788.16</v>
      </c>
      <c r="F15" s="66">
        <v>0</v>
      </c>
    </row>
    <row r="16" spans="1:6" ht="24" customHeight="1">
      <c r="A16" s="17" t="s">
        <v>113</v>
      </c>
      <c r="B16" s="17" t="s">
        <v>122</v>
      </c>
      <c r="C16" s="18" t="s">
        <v>123</v>
      </c>
      <c r="D16" s="66">
        <f t="shared" si="0"/>
        <v>813485.2</v>
      </c>
      <c r="E16" s="66">
        <v>813485.2</v>
      </c>
      <c r="F16" s="66">
        <v>0</v>
      </c>
    </row>
    <row r="17" spans="1:6" ht="24" customHeight="1">
      <c r="A17" s="17" t="s">
        <v>113</v>
      </c>
      <c r="B17" s="17" t="s">
        <v>124</v>
      </c>
      <c r="C17" s="18" t="s">
        <v>125</v>
      </c>
      <c r="D17" s="66">
        <f t="shared" si="0"/>
        <v>53690.02</v>
      </c>
      <c r="E17" s="66">
        <v>53690.02</v>
      </c>
      <c r="F17" s="66">
        <v>0</v>
      </c>
    </row>
    <row r="18" spans="1:6" ht="24" customHeight="1">
      <c r="A18" s="17" t="s">
        <v>113</v>
      </c>
      <c r="B18" s="17" t="s">
        <v>126</v>
      </c>
      <c r="C18" s="18" t="s">
        <v>90</v>
      </c>
      <c r="D18" s="66">
        <f t="shared" si="0"/>
        <v>581266.84</v>
      </c>
      <c r="E18" s="66">
        <v>581266.84</v>
      </c>
      <c r="F18" s="66">
        <v>0</v>
      </c>
    </row>
    <row r="19" spans="1:6" ht="24" customHeight="1">
      <c r="A19" s="17" t="s">
        <v>113</v>
      </c>
      <c r="B19" s="17" t="s">
        <v>70</v>
      </c>
      <c r="C19" s="18" t="s">
        <v>127</v>
      </c>
      <c r="D19" s="66">
        <f t="shared" si="0"/>
        <v>11520</v>
      </c>
      <c r="E19" s="66">
        <v>11520</v>
      </c>
      <c r="F19" s="66">
        <v>0</v>
      </c>
    </row>
    <row r="20" spans="1:6" ht="24" customHeight="1">
      <c r="A20" s="17" t="s">
        <v>128</v>
      </c>
      <c r="B20" s="17" t="s">
        <v>62</v>
      </c>
      <c r="C20" s="18" t="s">
        <v>129</v>
      </c>
      <c r="D20" s="66">
        <f t="shared" si="0"/>
        <v>1008937.04</v>
      </c>
      <c r="E20" s="66">
        <v>0</v>
      </c>
      <c r="F20" s="66">
        <v>1008937.04</v>
      </c>
    </row>
    <row r="21" spans="1:6" ht="24" customHeight="1">
      <c r="A21" s="17" t="s">
        <v>128</v>
      </c>
      <c r="B21" s="17" t="s">
        <v>89</v>
      </c>
      <c r="C21" s="18" t="s">
        <v>130</v>
      </c>
      <c r="D21" s="66">
        <f t="shared" si="0"/>
        <v>251000</v>
      </c>
      <c r="E21" s="66">
        <v>0</v>
      </c>
      <c r="F21" s="66">
        <v>251000</v>
      </c>
    </row>
    <row r="22" spans="1:6" ht="24" customHeight="1">
      <c r="A22" s="17" t="s">
        <v>128</v>
      </c>
      <c r="B22" s="17" t="s">
        <v>64</v>
      </c>
      <c r="C22" s="18" t="s">
        <v>131</v>
      </c>
      <c r="D22" s="66">
        <f t="shared" si="0"/>
        <v>20000</v>
      </c>
      <c r="E22" s="66">
        <v>0</v>
      </c>
      <c r="F22" s="66">
        <v>20000</v>
      </c>
    </row>
    <row r="23" spans="1:6" ht="24" customHeight="1">
      <c r="A23" s="17" t="s">
        <v>128</v>
      </c>
      <c r="B23" s="17" t="s">
        <v>74</v>
      </c>
      <c r="C23" s="18" t="s">
        <v>132</v>
      </c>
      <c r="D23" s="66">
        <f t="shared" si="0"/>
        <v>50000</v>
      </c>
      <c r="E23" s="66">
        <v>0</v>
      </c>
      <c r="F23" s="66">
        <v>50000</v>
      </c>
    </row>
    <row r="24" spans="1:6" ht="24" customHeight="1">
      <c r="A24" s="17" t="s">
        <v>128</v>
      </c>
      <c r="B24" s="17" t="s">
        <v>78</v>
      </c>
      <c r="C24" s="18" t="s">
        <v>133</v>
      </c>
      <c r="D24" s="66">
        <f t="shared" si="0"/>
        <v>88000</v>
      </c>
      <c r="E24" s="66">
        <v>0</v>
      </c>
      <c r="F24" s="66">
        <v>88000</v>
      </c>
    </row>
    <row r="25" spans="1:6" ht="24" customHeight="1">
      <c r="A25" s="17" t="s">
        <v>128</v>
      </c>
      <c r="B25" s="17" t="s">
        <v>117</v>
      </c>
      <c r="C25" s="18" t="s">
        <v>134</v>
      </c>
      <c r="D25" s="66">
        <f t="shared" si="0"/>
        <v>22000</v>
      </c>
      <c r="E25" s="66">
        <v>0</v>
      </c>
      <c r="F25" s="66">
        <v>22000</v>
      </c>
    </row>
    <row r="26" spans="1:6" ht="24" customHeight="1">
      <c r="A26" s="17" t="s">
        <v>128</v>
      </c>
      <c r="B26" s="17" t="s">
        <v>83</v>
      </c>
      <c r="C26" s="18" t="s">
        <v>135</v>
      </c>
      <c r="D26" s="66">
        <f t="shared" si="0"/>
        <v>5000</v>
      </c>
      <c r="E26" s="66">
        <v>0</v>
      </c>
      <c r="F26" s="66">
        <v>5000</v>
      </c>
    </row>
    <row r="27" spans="1:6" ht="24" customHeight="1">
      <c r="A27" s="17" t="s">
        <v>128</v>
      </c>
      <c r="B27" s="17" t="s">
        <v>126</v>
      </c>
      <c r="C27" s="18" t="s">
        <v>136</v>
      </c>
      <c r="D27" s="66">
        <f t="shared" si="0"/>
        <v>76000</v>
      </c>
      <c r="E27" s="66">
        <v>0</v>
      </c>
      <c r="F27" s="66">
        <v>76000</v>
      </c>
    </row>
    <row r="28" spans="1:6" ht="24" customHeight="1">
      <c r="A28" s="17" t="s">
        <v>128</v>
      </c>
      <c r="B28" s="17" t="s">
        <v>137</v>
      </c>
      <c r="C28" s="18" t="s">
        <v>138</v>
      </c>
      <c r="D28" s="66">
        <f t="shared" si="0"/>
        <v>33000</v>
      </c>
      <c r="E28" s="66">
        <v>0</v>
      </c>
      <c r="F28" s="66">
        <v>33000</v>
      </c>
    </row>
    <row r="29" spans="1:6" ht="24" customHeight="1">
      <c r="A29" s="17" t="s">
        <v>128</v>
      </c>
      <c r="B29" s="17" t="s">
        <v>139</v>
      </c>
      <c r="C29" s="18" t="s">
        <v>140</v>
      </c>
      <c r="D29" s="66">
        <f t="shared" si="0"/>
        <v>45000</v>
      </c>
      <c r="E29" s="66">
        <v>0</v>
      </c>
      <c r="F29" s="66">
        <v>45000</v>
      </c>
    </row>
    <row r="30" spans="1:6" ht="24" customHeight="1">
      <c r="A30" s="17" t="s">
        <v>128</v>
      </c>
      <c r="B30" s="17" t="s">
        <v>141</v>
      </c>
      <c r="C30" s="18" t="s">
        <v>142</v>
      </c>
      <c r="D30" s="66">
        <f t="shared" si="0"/>
        <v>162697.04</v>
      </c>
      <c r="E30" s="66">
        <v>0</v>
      </c>
      <c r="F30" s="66">
        <v>162697.04</v>
      </c>
    </row>
    <row r="31" spans="1:6" ht="24" customHeight="1">
      <c r="A31" s="17" t="s">
        <v>128</v>
      </c>
      <c r="B31" s="17" t="s">
        <v>143</v>
      </c>
      <c r="C31" s="18" t="s">
        <v>144</v>
      </c>
      <c r="D31" s="66">
        <f t="shared" si="0"/>
        <v>246240</v>
      </c>
      <c r="E31" s="66">
        <v>0</v>
      </c>
      <c r="F31" s="66">
        <v>246240</v>
      </c>
    </row>
    <row r="32" spans="1:6" ht="24" customHeight="1">
      <c r="A32" s="17" t="s">
        <v>128</v>
      </c>
      <c r="B32" s="17" t="s">
        <v>70</v>
      </c>
      <c r="C32" s="18" t="s">
        <v>145</v>
      </c>
      <c r="D32" s="66">
        <f t="shared" si="0"/>
        <v>10000</v>
      </c>
      <c r="E32" s="66">
        <v>0</v>
      </c>
      <c r="F32" s="66">
        <v>10000</v>
      </c>
    </row>
    <row r="33" spans="1:6" ht="24" customHeight="1">
      <c r="A33" s="17" t="s">
        <v>146</v>
      </c>
      <c r="B33" s="17" t="s">
        <v>62</v>
      </c>
      <c r="C33" s="18" t="s">
        <v>147</v>
      </c>
      <c r="D33" s="66">
        <f t="shared" si="0"/>
        <v>508272</v>
      </c>
      <c r="E33" s="66">
        <v>508272</v>
      </c>
      <c r="F33" s="66">
        <v>0</v>
      </c>
    </row>
    <row r="34" spans="1:6" ht="24" customHeight="1">
      <c r="A34" s="17" t="s">
        <v>146</v>
      </c>
      <c r="B34" s="17" t="s">
        <v>64</v>
      </c>
      <c r="C34" s="18" t="s">
        <v>148</v>
      </c>
      <c r="D34" s="66">
        <f t="shared" si="0"/>
        <v>508272</v>
      </c>
      <c r="E34" s="66">
        <v>508272</v>
      </c>
      <c r="F34" s="66">
        <v>0</v>
      </c>
    </row>
    <row r="35" spans="1:6" ht="24" customHeight="1">
      <c r="A35" s="17" t="s">
        <v>149</v>
      </c>
      <c r="B35" s="17" t="s">
        <v>62</v>
      </c>
      <c r="C35" s="18" t="s">
        <v>150</v>
      </c>
      <c r="D35" s="66">
        <f t="shared" si="0"/>
        <v>70000</v>
      </c>
      <c r="E35" s="66">
        <v>0</v>
      </c>
      <c r="F35" s="66">
        <v>70000</v>
      </c>
    </row>
    <row r="36" spans="1:6" ht="24" customHeight="1">
      <c r="A36" s="17" t="s">
        <v>149</v>
      </c>
      <c r="B36" s="17" t="s">
        <v>64</v>
      </c>
      <c r="C36" s="18" t="s">
        <v>151</v>
      </c>
      <c r="D36" s="66">
        <f t="shared" si="0"/>
        <v>70000</v>
      </c>
      <c r="E36" s="66">
        <v>0</v>
      </c>
      <c r="F36" s="66">
        <v>70000</v>
      </c>
    </row>
    <row r="37" spans="1:6" ht="24" customHeight="1">
      <c r="A37" s="88" t="s">
        <v>32</v>
      </c>
      <c r="B37" s="88"/>
      <c r="C37" s="88"/>
      <c r="D37" s="37">
        <f t="shared" si="0"/>
        <v>13303347.58</v>
      </c>
      <c r="E37" s="37">
        <v>12224410.539999999</v>
      </c>
      <c r="F37" s="37">
        <v>1078937.04</v>
      </c>
    </row>
  </sheetData>
  <mergeCells count="10">
    <mergeCell ref="A2:F2"/>
    <mergeCell ref="A4:E4"/>
    <mergeCell ref="A6:C6"/>
    <mergeCell ref="D6:F6"/>
    <mergeCell ref="A7:B7"/>
    <mergeCell ref="A37:C37"/>
    <mergeCell ref="C7:C8"/>
    <mergeCell ref="D7:D8"/>
    <mergeCell ref="E7:E8"/>
    <mergeCell ref="F7:F8"/>
  </mergeCells>
  <phoneticPr fontId="22" type="noConversion"/>
  <pageMargins left="0.79" right="0.79" top="0.79" bottom="0.79" header="0.3" footer="0.3"/>
  <pageSetup paperSize="9" scale="6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E13" sqref="E13"/>
    </sheetView>
  </sheetViews>
  <sheetFormatPr defaultColWidth="10.28515625" defaultRowHeight="14.25"/>
  <cols>
    <col min="1" max="7" width="19.28515625" style="6" customWidth="1"/>
    <col min="8" max="16384" width="10.28515625" style="6"/>
  </cols>
  <sheetData>
    <row r="1" spans="1:7" ht="20.25" customHeight="1">
      <c r="G1" s="7"/>
    </row>
    <row r="2" spans="1:7" ht="36" customHeight="1">
      <c r="A2" s="94" t="s">
        <v>152</v>
      </c>
      <c r="B2" s="94"/>
      <c r="C2" s="94"/>
      <c r="D2" s="94"/>
      <c r="E2" s="94"/>
      <c r="F2" s="94"/>
      <c r="G2" s="96"/>
    </row>
    <row r="3" spans="1:7" s="4" customFormat="1" ht="29.25" customHeight="1">
      <c r="A3" s="95"/>
      <c r="B3" s="95"/>
      <c r="C3" s="96"/>
      <c r="D3" s="9"/>
      <c r="E3" s="9"/>
      <c r="F3" s="9"/>
      <c r="G3" s="10" t="s">
        <v>153</v>
      </c>
    </row>
    <row r="4" spans="1:7" s="5" customFormat="1" ht="32.25" customHeight="1">
      <c r="A4" s="103" t="s">
        <v>154</v>
      </c>
      <c r="B4" s="104"/>
      <c r="C4" s="104"/>
      <c r="D4" s="104"/>
      <c r="E4" s="104"/>
      <c r="F4" s="105"/>
      <c r="G4" s="108" t="s">
        <v>155</v>
      </c>
    </row>
    <row r="5" spans="1:7" s="5" customFormat="1" ht="32.25" customHeight="1">
      <c r="A5" s="108" t="s">
        <v>32</v>
      </c>
      <c r="B5" s="108" t="s">
        <v>156</v>
      </c>
      <c r="C5" s="108" t="s">
        <v>157</v>
      </c>
      <c r="D5" s="106" t="s">
        <v>158</v>
      </c>
      <c r="E5" s="106"/>
      <c r="F5" s="106"/>
      <c r="G5" s="110"/>
    </row>
    <row r="6" spans="1:7" s="5" customFormat="1" ht="32.25" customHeight="1">
      <c r="A6" s="109"/>
      <c r="B6" s="109"/>
      <c r="C6" s="109"/>
      <c r="D6" s="11" t="s">
        <v>159</v>
      </c>
      <c r="E6" s="11" t="s">
        <v>160</v>
      </c>
      <c r="F6" s="11" t="s">
        <v>161</v>
      </c>
      <c r="G6" s="109"/>
    </row>
    <row r="7" spans="1:7" s="4" customFormat="1" ht="67.5" customHeight="1">
      <c r="A7" s="72">
        <v>0</v>
      </c>
      <c r="B7" s="72">
        <v>0</v>
      </c>
      <c r="C7" s="72">
        <v>0</v>
      </c>
      <c r="D7" s="72">
        <v>0</v>
      </c>
      <c r="E7" s="72">
        <v>0</v>
      </c>
      <c r="F7" s="72">
        <v>0</v>
      </c>
      <c r="G7" s="72">
        <v>0</v>
      </c>
    </row>
    <row r="9" spans="1:7">
      <c r="A9" s="6" t="s">
        <v>162</v>
      </c>
    </row>
    <row r="17" spans="1:6" ht="30.75" customHeight="1">
      <c r="A17" s="107"/>
      <c r="B17" s="107"/>
      <c r="C17" s="107"/>
      <c r="D17" s="107"/>
      <c r="E17" s="107"/>
      <c r="F17" s="107"/>
    </row>
  </sheetData>
  <mergeCells count="9">
    <mergeCell ref="A2:G2"/>
    <mergeCell ref="A3:C3"/>
    <mergeCell ref="A4:F4"/>
    <mergeCell ref="D5:F5"/>
    <mergeCell ref="A17:F17"/>
    <mergeCell ref="A5:A6"/>
    <mergeCell ref="B5:B6"/>
    <mergeCell ref="C5:C6"/>
    <mergeCell ref="G4:G6"/>
  </mergeCells>
  <phoneticPr fontId="22"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140625" customWidth="1"/>
  </cols>
  <sheetData>
    <row r="1" spans="1:1" ht="31.5" customHeight="1">
      <c r="A1" s="1" t="s">
        <v>163</v>
      </c>
    </row>
    <row r="2" spans="1:1" ht="24" customHeight="1">
      <c r="A2" s="2"/>
    </row>
    <row r="3" spans="1:1" ht="321" customHeight="1">
      <c r="A3" s="73" t="s">
        <v>168</v>
      </c>
    </row>
  </sheetData>
  <sheetProtection password="CC3D" sheet="1"/>
  <phoneticPr fontId="22" type="noConversion"/>
  <pageMargins left="0.79" right="0.79" top="0.79" bottom="0.79"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topLeftCell="A4" workbookViewId="0">
      <selection activeCell="A20" sqref="A20"/>
    </sheetView>
  </sheetViews>
  <sheetFormatPr defaultColWidth="9.140625" defaultRowHeight="14.25"/>
  <cols>
    <col min="1" max="1" width="127.5703125" style="6" customWidth="1"/>
    <col min="2" max="2" width="10.28515625" style="49" customWidth="1"/>
    <col min="3" max="16384" width="9.140625" style="6"/>
  </cols>
  <sheetData>
    <row r="1" spans="1:1" ht="21" customHeight="1">
      <c r="A1" s="50" t="s">
        <v>2</v>
      </c>
    </row>
    <row r="2" spans="1:1" ht="21" customHeight="1">
      <c r="A2" s="51"/>
    </row>
    <row r="3" spans="1:1" ht="21" customHeight="1">
      <c r="A3" s="51"/>
    </row>
    <row r="4" spans="1:1" ht="21" customHeight="1">
      <c r="A4" s="52" t="s">
        <v>3</v>
      </c>
    </row>
    <row r="5" spans="1:1" ht="21" customHeight="1">
      <c r="A5" s="53" t="s">
        <v>4</v>
      </c>
    </row>
    <row r="6" spans="1:1" ht="21" customHeight="1">
      <c r="A6" s="53" t="s">
        <v>5</v>
      </c>
    </row>
    <row r="7" spans="1:1" ht="21" customHeight="1">
      <c r="A7" s="53" t="s">
        <v>6</v>
      </c>
    </row>
    <row r="8" spans="1:1" ht="21" customHeight="1">
      <c r="A8" s="53" t="s">
        <v>7</v>
      </c>
    </row>
    <row r="9" spans="1:1" ht="21" customHeight="1">
      <c r="A9" s="54" t="s">
        <v>8</v>
      </c>
    </row>
    <row r="10" spans="1:1" ht="21" customHeight="1">
      <c r="A10" s="54" t="s">
        <v>9</v>
      </c>
    </row>
    <row r="11" spans="1:1" ht="21" customHeight="1">
      <c r="A11" s="54" t="s">
        <v>10</v>
      </c>
    </row>
    <row r="12" spans="1:1" s="49" customFormat="1" ht="21" customHeight="1">
      <c r="A12" s="54" t="s">
        <v>11</v>
      </c>
    </row>
    <row r="13" spans="1:1" s="49" customFormat="1" ht="21" customHeight="1">
      <c r="A13" s="54" t="s">
        <v>12</v>
      </c>
    </row>
    <row r="14" spans="1:1" s="49" customFormat="1" ht="21" customHeight="1">
      <c r="A14" s="54" t="s">
        <v>13</v>
      </c>
    </row>
    <row r="15" spans="1:1" s="49" customFormat="1" ht="21" customHeight="1">
      <c r="A15" s="54" t="s">
        <v>14</v>
      </c>
    </row>
    <row r="16" spans="1:1" s="49" customFormat="1" ht="21" customHeight="1">
      <c r="A16" s="54" t="s">
        <v>15</v>
      </c>
    </row>
    <row r="17" spans="1:1" s="49" customFormat="1" ht="21" customHeight="1">
      <c r="A17" s="54" t="s">
        <v>16</v>
      </c>
    </row>
    <row r="18" spans="1:1" s="49" customFormat="1" ht="21" customHeight="1">
      <c r="A18" s="54" t="s">
        <v>17</v>
      </c>
    </row>
    <row r="19" spans="1:1" s="49" customFormat="1" ht="21" customHeight="1">
      <c r="A19" s="54"/>
    </row>
    <row r="20" spans="1:1" s="49" customFormat="1" ht="21" customHeight="1">
      <c r="A20" s="53"/>
    </row>
    <row r="21" spans="1:1" s="49" customFormat="1" ht="21" customHeight="1">
      <c r="A21" s="53"/>
    </row>
    <row r="22" spans="1:1" s="49" customFormat="1" ht="21" customHeight="1">
      <c r="A22" s="53"/>
    </row>
    <row r="23" spans="1:1" s="49" customFormat="1" ht="21" customHeight="1">
      <c r="A23" s="53"/>
    </row>
    <row r="24" spans="1:1" s="49" customFormat="1" ht="21" customHeight="1">
      <c r="A24" s="53"/>
    </row>
    <row r="25" spans="1:1" s="49" customFormat="1" ht="21" customHeight="1">
      <c r="A25" s="53"/>
    </row>
    <row r="26" spans="1:1" s="49" customFormat="1" ht="21" customHeight="1">
      <c r="A26" s="53"/>
    </row>
    <row r="27" spans="1:1" s="49" customFormat="1" ht="21" customHeight="1">
      <c r="A27" s="53"/>
    </row>
    <row r="28" spans="1:1" s="49" customFormat="1" ht="18.75">
      <c r="A28" s="53"/>
    </row>
    <row r="29" spans="1:1" s="49" customFormat="1" ht="18.75">
      <c r="A29" s="53"/>
    </row>
    <row r="30" spans="1:1" s="49" customFormat="1" ht="18.75">
      <c r="A30" s="53"/>
    </row>
    <row r="31" spans="1:1" s="49" customFormat="1" ht="18.75">
      <c r="A31" s="53"/>
    </row>
    <row r="32" spans="1:1" s="49" customFormat="1" ht="18.75">
      <c r="A32" s="53"/>
    </row>
    <row r="33" spans="1:1" s="49" customFormat="1" ht="18.75">
      <c r="A33" s="53"/>
    </row>
    <row r="34" spans="1:1" s="49" customFormat="1" ht="18.75">
      <c r="A34" s="53"/>
    </row>
    <row r="35" spans="1:1" s="49" customFormat="1" ht="18.75">
      <c r="A35" s="53"/>
    </row>
    <row r="36" spans="1:1" s="49" customFormat="1" ht="18.75">
      <c r="A36" s="53"/>
    </row>
    <row r="37" spans="1:1" s="49" customFormat="1" ht="18.75">
      <c r="A37" s="53"/>
    </row>
    <row r="38" spans="1:1" s="49" customFormat="1" ht="18.75">
      <c r="A38" s="53"/>
    </row>
    <row r="39" spans="1:1" s="49" customFormat="1" ht="18.75">
      <c r="A39" s="53"/>
    </row>
    <row r="40" spans="1:1" s="49" customFormat="1" ht="18.75">
      <c r="A40" s="53"/>
    </row>
    <row r="41" spans="1:1" s="49" customFormat="1" ht="18.75">
      <c r="A41" s="53"/>
    </row>
    <row r="42" spans="1:1" s="49" customFormat="1" ht="18.75">
      <c r="A42" s="53"/>
    </row>
  </sheetData>
  <phoneticPr fontId="22"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2" sqref="A2"/>
    </sheetView>
  </sheetViews>
  <sheetFormatPr defaultColWidth="9" defaultRowHeight="15"/>
  <cols>
    <col min="1" max="1" width="142.140625" customWidth="1"/>
  </cols>
  <sheetData>
    <row r="1" spans="1:1" ht="37.5" customHeight="1">
      <c r="A1" s="47" t="s">
        <v>18</v>
      </c>
    </row>
    <row r="3" spans="1:1" ht="409.5" customHeight="1">
      <c r="A3" s="48" t="s">
        <v>19</v>
      </c>
    </row>
  </sheetData>
  <sheetProtection password="CC3D" sheet="1"/>
  <phoneticPr fontId="22"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2" sqref="A2"/>
    </sheetView>
  </sheetViews>
  <sheetFormatPr defaultColWidth="9" defaultRowHeight="15"/>
  <cols>
    <col min="1" max="2" width="70.7109375" customWidth="1"/>
  </cols>
  <sheetData>
    <row r="1" spans="1:2" ht="37.5" customHeight="1">
      <c r="A1" s="79" t="s">
        <v>20</v>
      </c>
      <c r="B1" s="80"/>
    </row>
    <row r="2" spans="1:2" ht="24" customHeight="1">
      <c r="B2" s="2"/>
    </row>
    <row r="3" spans="1:2" ht="402" customHeight="1">
      <c r="A3" s="81" t="s">
        <v>21</v>
      </c>
      <c r="B3" s="81"/>
    </row>
  </sheetData>
  <sheetProtection password="CC3D" sheet="1"/>
  <mergeCells count="2">
    <mergeCell ref="A1:B1"/>
    <mergeCell ref="A3:B3"/>
  </mergeCells>
  <phoneticPr fontId="22" type="noConversion"/>
  <pageMargins left="0.79" right="0.79" top="0.79" bottom="0.79" header="0.3" footer="0.3"/>
  <pageSetup paperSize="9" scale="85"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9" sqref="A9"/>
    </sheetView>
  </sheetViews>
  <sheetFormatPr defaultColWidth="9" defaultRowHeight="15"/>
  <cols>
    <col min="1" max="1" width="146.7109375" customWidth="1"/>
  </cols>
  <sheetData>
    <row r="1" spans="1:1" ht="31.5" customHeight="1">
      <c r="A1" s="1" t="s">
        <v>22</v>
      </c>
    </row>
    <row r="2" spans="1:1" ht="24" customHeight="1">
      <c r="A2" s="2"/>
    </row>
    <row r="3" spans="1:1" ht="402" customHeight="1">
      <c r="A3" s="3" t="s">
        <v>23</v>
      </c>
    </row>
  </sheetData>
  <sheetProtection password="CC3D" sheet="1"/>
  <phoneticPr fontId="2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Ruler="0" workbookViewId="0">
      <selection activeCell="A4" sqref="A4"/>
    </sheetView>
  </sheetViews>
  <sheetFormatPr defaultColWidth="9" defaultRowHeight="15"/>
  <cols>
    <col min="1" max="1" width="146.42578125" customWidth="1"/>
  </cols>
  <sheetData>
    <row r="1" spans="1:1" ht="24" customHeight="1">
      <c r="A1" s="45" t="s">
        <v>24</v>
      </c>
    </row>
    <row r="2" spans="1:1" ht="24" customHeight="1">
      <c r="A2" s="2"/>
    </row>
    <row r="3" spans="1:1" ht="110.25" customHeight="1">
      <c r="A3" s="46" t="s">
        <v>25</v>
      </c>
    </row>
    <row r="4" spans="1:1" ht="18.75" customHeight="1">
      <c r="A4" s="65" t="s">
        <v>167</v>
      </c>
    </row>
    <row r="5" spans="1:1" ht="19.5" customHeight="1">
      <c r="A5" s="65" t="s">
        <v>164</v>
      </c>
    </row>
    <row r="6" spans="1:1" ht="20.25" customHeight="1">
      <c r="A6" s="65" t="s">
        <v>165</v>
      </c>
    </row>
    <row r="7" spans="1:1" ht="21.75" customHeight="1">
      <c r="A7" s="65" t="s">
        <v>166</v>
      </c>
    </row>
  </sheetData>
  <phoneticPr fontId="2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F14" sqref="F14"/>
    </sheetView>
  </sheetViews>
  <sheetFormatPr defaultColWidth="9" defaultRowHeight="15"/>
  <cols>
    <col min="1" max="1" width="33" customWidth="1"/>
    <col min="2" max="2" width="17.7109375" customWidth="1"/>
    <col min="3" max="3" width="31.28515625" customWidth="1"/>
    <col min="4" max="4" width="16.140625" customWidth="1"/>
    <col min="5" max="5" width="16.85546875" customWidth="1"/>
    <col min="6" max="6" width="16.5703125" customWidth="1"/>
    <col min="7" max="7" width="14.7109375" customWidth="1"/>
  </cols>
  <sheetData>
    <row r="1" spans="1:7" ht="18" customHeight="1">
      <c r="A1" s="39"/>
      <c r="B1" s="39"/>
      <c r="C1" s="39"/>
      <c r="D1" s="39"/>
      <c r="E1" s="39"/>
      <c r="F1" s="39"/>
      <c r="G1" s="14"/>
    </row>
    <row r="2" spans="1:7" ht="24" customHeight="1">
      <c r="A2" s="85" t="s">
        <v>26</v>
      </c>
      <c r="B2" s="85"/>
      <c r="C2" s="85"/>
      <c r="D2" s="85"/>
      <c r="E2" s="85"/>
      <c r="F2" s="85"/>
      <c r="G2" s="85"/>
    </row>
    <row r="3" spans="1:7" ht="7.5" customHeight="1">
      <c r="A3" s="86"/>
      <c r="B3" s="86"/>
      <c r="C3" s="86"/>
      <c r="D3" s="86"/>
      <c r="E3" s="86"/>
      <c r="F3" s="86"/>
    </row>
    <row r="4" spans="1:7" ht="24" customHeight="1">
      <c r="A4" s="87"/>
      <c r="B4" s="87"/>
      <c r="C4" s="87"/>
      <c r="D4" s="87"/>
      <c r="E4" s="87"/>
      <c r="F4" s="87"/>
      <c r="G4" s="14" t="s">
        <v>27</v>
      </c>
    </row>
    <row r="5" spans="1:7" ht="7.5" customHeight="1">
      <c r="A5" s="86"/>
      <c r="B5" s="86"/>
      <c r="C5" s="86"/>
      <c r="D5" s="86"/>
      <c r="E5" s="86"/>
      <c r="F5" s="86"/>
    </row>
    <row r="6" spans="1:7" ht="24" customHeight="1">
      <c r="A6" s="82" t="s">
        <v>28</v>
      </c>
      <c r="B6" s="82"/>
      <c r="C6" s="82" t="s">
        <v>29</v>
      </c>
      <c r="D6" s="82"/>
      <c r="E6" s="82"/>
      <c r="F6" s="82"/>
      <c r="G6" s="82"/>
    </row>
    <row r="7" spans="1:7" ht="24" customHeight="1">
      <c r="A7" s="83" t="s">
        <v>30</v>
      </c>
      <c r="B7" s="83" t="s">
        <v>31</v>
      </c>
      <c r="C7" s="84" t="s">
        <v>30</v>
      </c>
      <c r="D7" s="82" t="s">
        <v>31</v>
      </c>
      <c r="E7" s="82"/>
      <c r="F7" s="82"/>
      <c r="G7" s="82"/>
    </row>
    <row r="8" spans="1:7" ht="24" customHeight="1">
      <c r="A8" s="83"/>
      <c r="B8" s="83"/>
      <c r="C8" s="84"/>
      <c r="D8" s="84" t="s">
        <v>32</v>
      </c>
      <c r="E8" s="82" t="s">
        <v>33</v>
      </c>
      <c r="F8" s="82"/>
      <c r="G8" s="82" t="s">
        <v>34</v>
      </c>
    </row>
    <row r="9" spans="1:7" ht="24" customHeight="1">
      <c r="A9" s="83"/>
      <c r="B9" s="83"/>
      <c r="C9" s="84"/>
      <c r="D9" s="84"/>
      <c r="E9" s="15" t="s">
        <v>35</v>
      </c>
      <c r="F9" s="15" t="s">
        <v>36</v>
      </c>
      <c r="G9" s="82"/>
    </row>
    <row r="10" spans="1:7" ht="24" customHeight="1">
      <c r="A10" s="18" t="s">
        <v>37</v>
      </c>
      <c r="B10" s="66">
        <v>14721812.58</v>
      </c>
      <c r="C10" s="67" t="s">
        <v>38</v>
      </c>
      <c r="D10" s="66">
        <f t="shared" ref="D10:D16" si="0">SUM(E10,F10,G10)</f>
        <v>10748424.060000001</v>
      </c>
      <c r="E10" s="66">
        <v>8369022.0199999996</v>
      </c>
      <c r="F10" s="66">
        <v>960937.04</v>
      </c>
      <c r="G10" s="66">
        <v>1418465</v>
      </c>
    </row>
    <row r="11" spans="1:7" ht="24" customHeight="1">
      <c r="A11" s="18" t="s">
        <v>39</v>
      </c>
      <c r="B11" s="66">
        <v>14721812.58</v>
      </c>
      <c r="C11" s="67" t="s">
        <v>40</v>
      </c>
      <c r="D11" s="66">
        <f t="shared" si="0"/>
        <v>2578636.48</v>
      </c>
      <c r="E11" s="66">
        <v>2460636.48</v>
      </c>
      <c r="F11" s="66">
        <v>118000</v>
      </c>
      <c r="G11" s="66">
        <v>0</v>
      </c>
    </row>
    <row r="12" spans="1:7" ht="24" customHeight="1">
      <c r="A12" s="18" t="s">
        <v>41</v>
      </c>
      <c r="B12" s="66">
        <v>0</v>
      </c>
      <c r="C12" s="67" t="s">
        <v>42</v>
      </c>
      <c r="D12" s="66">
        <f t="shared" si="0"/>
        <v>813485.2</v>
      </c>
      <c r="E12" s="66">
        <v>813485.2</v>
      </c>
      <c r="F12" s="66">
        <v>0</v>
      </c>
      <c r="G12" s="66">
        <v>0</v>
      </c>
    </row>
    <row r="13" spans="1:7" ht="24" customHeight="1">
      <c r="A13" s="18" t="s">
        <v>43</v>
      </c>
      <c r="B13" s="66">
        <v>0</v>
      </c>
      <c r="C13" s="67" t="s">
        <v>44</v>
      </c>
      <c r="D13" s="66">
        <f t="shared" si="0"/>
        <v>581266.84</v>
      </c>
      <c r="E13" s="66">
        <v>581266.84</v>
      </c>
      <c r="F13" s="66">
        <v>0</v>
      </c>
      <c r="G13" s="66">
        <v>0</v>
      </c>
    </row>
    <row r="14" spans="1:7" ht="24" customHeight="1">
      <c r="A14" s="18" t="s">
        <v>45</v>
      </c>
      <c r="B14" s="66">
        <v>0</v>
      </c>
      <c r="C14" s="67"/>
      <c r="D14" s="66">
        <f t="shared" si="0"/>
        <v>0</v>
      </c>
      <c r="E14" s="66"/>
      <c r="F14" s="66"/>
      <c r="G14" s="66"/>
    </row>
    <row r="15" spans="1:7" ht="24" customHeight="1">
      <c r="A15" s="18" t="s">
        <v>46</v>
      </c>
      <c r="B15" s="66">
        <v>0</v>
      </c>
      <c r="C15" s="67"/>
      <c r="D15" s="66">
        <f t="shared" si="0"/>
        <v>0</v>
      </c>
      <c r="E15" s="66"/>
      <c r="F15" s="66"/>
      <c r="G15" s="66"/>
    </row>
    <row r="16" spans="1:7" ht="24" customHeight="1">
      <c r="A16" s="18" t="s">
        <v>47</v>
      </c>
      <c r="B16" s="66">
        <v>0</v>
      </c>
      <c r="C16" s="67"/>
      <c r="D16" s="66">
        <f t="shared" si="0"/>
        <v>0</v>
      </c>
      <c r="E16" s="66"/>
      <c r="F16" s="66"/>
      <c r="G16" s="66"/>
    </row>
    <row r="17" spans="1:7" ht="24" customHeight="1">
      <c r="A17" s="43"/>
      <c r="B17" s="68"/>
      <c r="C17" s="68"/>
      <c r="D17" s="68"/>
      <c r="E17" s="68"/>
      <c r="F17" s="68"/>
      <c r="G17" s="68"/>
    </row>
    <row r="18" spans="1:7" ht="24" customHeight="1">
      <c r="A18" s="43"/>
      <c r="B18" s="68"/>
      <c r="C18" s="68"/>
      <c r="D18" s="68"/>
      <c r="E18" s="68"/>
      <c r="F18" s="68"/>
      <c r="G18" s="68"/>
    </row>
    <row r="19" spans="1:7" ht="24" customHeight="1">
      <c r="A19" s="43"/>
      <c r="B19" s="68"/>
      <c r="C19" s="68"/>
      <c r="D19" s="68"/>
      <c r="E19" s="68"/>
      <c r="F19" s="68"/>
      <c r="G19" s="68"/>
    </row>
    <row r="20" spans="1:7" ht="24" customHeight="1">
      <c r="A20" s="43"/>
      <c r="B20" s="68"/>
      <c r="C20" s="68"/>
      <c r="D20" s="68"/>
      <c r="E20" s="68"/>
      <c r="F20" s="68"/>
      <c r="G20" s="68"/>
    </row>
    <row r="21" spans="1:7" ht="24" customHeight="1">
      <c r="A21" s="44" t="s">
        <v>48</v>
      </c>
      <c r="B21" s="37">
        <v>14721812.58</v>
      </c>
      <c r="C21" s="69" t="s">
        <v>49</v>
      </c>
      <c r="D21" s="37">
        <f>SUM(E21,F21,G21)</f>
        <v>14721812.58</v>
      </c>
      <c r="E21" s="37">
        <v>12224410.539999999</v>
      </c>
      <c r="F21" s="37">
        <v>1078937.04</v>
      </c>
      <c r="G21" s="37">
        <v>1418465</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2" type="noConversion"/>
  <pageMargins left="0.79" right="0.79" top="0.79" bottom="0.79" header="0.3" footer="0.3"/>
  <pageSetup paperSize="9" scale="8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2" workbookViewId="0">
      <selection activeCell="G26" sqref="G26"/>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85" t="s">
        <v>50</v>
      </c>
      <c r="B2" s="85"/>
      <c r="C2" s="85"/>
      <c r="D2" s="85"/>
      <c r="E2" s="85"/>
      <c r="F2" s="85"/>
      <c r="G2" s="85"/>
      <c r="H2" s="85"/>
      <c r="I2" s="85"/>
    </row>
    <row r="4" spans="1:9" ht="24" customHeight="1">
      <c r="A4" s="87"/>
      <c r="B4" s="87"/>
      <c r="C4" s="87"/>
      <c r="D4" s="87"/>
      <c r="E4" s="87"/>
      <c r="F4" s="87"/>
      <c r="G4" s="87"/>
      <c r="H4" s="87"/>
      <c r="I4" s="14" t="s">
        <v>27</v>
      </c>
    </row>
    <row r="6" spans="1:9" ht="24" customHeight="1">
      <c r="A6" s="82" t="s">
        <v>30</v>
      </c>
      <c r="B6" s="82"/>
      <c r="C6" s="82"/>
      <c r="D6" s="82"/>
      <c r="E6" s="82" t="s">
        <v>51</v>
      </c>
      <c r="F6" s="82"/>
      <c r="G6" s="82"/>
      <c r="H6" s="82"/>
      <c r="I6" s="82"/>
    </row>
    <row r="7" spans="1:9" ht="24" customHeight="1">
      <c r="A7" s="89" t="s">
        <v>52</v>
      </c>
      <c r="B7" s="89"/>
      <c r="C7" s="89"/>
      <c r="D7" s="82" t="s">
        <v>53</v>
      </c>
      <c r="E7" s="82" t="s">
        <v>32</v>
      </c>
      <c r="F7" s="83" t="s">
        <v>54</v>
      </c>
      <c r="G7" s="83" t="s">
        <v>55</v>
      </c>
      <c r="H7" s="83" t="s">
        <v>56</v>
      </c>
      <c r="I7" s="82" t="s">
        <v>57</v>
      </c>
    </row>
    <row r="8" spans="1:9" ht="24" customHeight="1">
      <c r="A8" s="15" t="s">
        <v>58</v>
      </c>
      <c r="B8" s="15" t="s">
        <v>59</v>
      </c>
      <c r="C8" s="15" t="s">
        <v>60</v>
      </c>
      <c r="D8" s="82"/>
      <c r="E8" s="82"/>
      <c r="F8" s="83"/>
      <c r="G8" s="83"/>
      <c r="H8" s="83"/>
      <c r="I8" s="82"/>
    </row>
    <row r="9" spans="1:9" ht="24" customHeight="1">
      <c r="A9" s="17" t="s">
        <v>61</v>
      </c>
      <c r="B9" s="17" t="s">
        <v>62</v>
      </c>
      <c r="C9" s="17" t="s">
        <v>62</v>
      </c>
      <c r="D9" s="18" t="s">
        <v>63</v>
      </c>
      <c r="E9" s="70">
        <f t="shared" ref="E9:E26" si="0">SUM(F9,G9,H9,I9)</f>
        <v>10748424.060000001</v>
      </c>
      <c r="F9" s="70">
        <v>10748424.060000001</v>
      </c>
      <c r="G9" s="70">
        <v>0</v>
      </c>
      <c r="H9" s="70">
        <v>0</v>
      </c>
      <c r="I9" s="70">
        <v>0</v>
      </c>
    </row>
    <row r="10" spans="1:9" ht="24" customHeight="1">
      <c r="A10" s="17" t="s">
        <v>61</v>
      </c>
      <c r="B10" s="17" t="s">
        <v>64</v>
      </c>
      <c r="C10" s="17" t="s">
        <v>62</v>
      </c>
      <c r="D10" s="18" t="s">
        <v>65</v>
      </c>
      <c r="E10" s="70">
        <f t="shared" si="0"/>
        <v>9941441.0600000005</v>
      </c>
      <c r="F10" s="70">
        <v>9941441.0600000005</v>
      </c>
      <c r="G10" s="70">
        <v>0</v>
      </c>
      <c r="H10" s="70">
        <v>0</v>
      </c>
      <c r="I10" s="70">
        <v>0</v>
      </c>
    </row>
    <row r="11" spans="1:9" ht="24" customHeight="1">
      <c r="A11" s="17" t="s">
        <v>61</v>
      </c>
      <c r="B11" s="17" t="s">
        <v>64</v>
      </c>
      <c r="C11" s="17" t="s">
        <v>66</v>
      </c>
      <c r="D11" s="18" t="s">
        <v>67</v>
      </c>
      <c r="E11" s="70">
        <f t="shared" si="0"/>
        <v>9941441.0600000005</v>
      </c>
      <c r="F11" s="70">
        <v>9941441.0600000005</v>
      </c>
      <c r="G11" s="70">
        <v>0</v>
      </c>
      <c r="H11" s="70">
        <v>0</v>
      </c>
      <c r="I11" s="70">
        <v>0</v>
      </c>
    </row>
    <row r="12" spans="1:9" ht="24" customHeight="1">
      <c r="A12" s="17" t="s">
        <v>61</v>
      </c>
      <c r="B12" s="17" t="s">
        <v>68</v>
      </c>
      <c r="C12" s="17" t="s">
        <v>62</v>
      </c>
      <c r="D12" s="18" t="s">
        <v>69</v>
      </c>
      <c r="E12" s="70">
        <f t="shared" si="0"/>
        <v>806983</v>
      </c>
      <c r="F12" s="70">
        <v>806983</v>
      </c>
      <c r="G12" s="70">
        <v>0</v>
      </c>
      <c r="H12" s="70">
        <v>0</v>
      </c>
      <c r="I12" s="70">
        <v>0</v>
      </c>
    </row>
    <row r="13" spans="1:9" ht="24" customHeight="1">
      <c r="A13" s="17" t="s">
        <v>61</v>
      </c>
      <c r="B13" s="17" t="s">
        <v>68</v>
      </c>
      <c r="C13" s="17" t="s">
        <v>70</v>
      </c>
      <c r="D13" s="18" t="s">
        <v>71</v>
      </c>
      <c r="E13" s="70">
        <f t="shared" si="0"/>
        <v>806983</v>
      </c>
      <c r="F13" s="70">
        <v>806983</v>
      </c>
      <c r="G13" s="70">
        <v>0</v>
      </c>
      <c r="H13" s="70">
        <v>0</v>
      </c>
      <c r="I13" s="70">
        <v>0</v>
      </c>
    </row>
    <row r="14" spans="1:9" ht="24" customHeight="1">
      <c r="A14" s="17" t="s">
        <v>72</v>
      </c>
      <c r="B14" s="17" t="s">
        <v>62</v>
      </c>
      <c r="C14" s="17" t="s">
        <v>62</v>
      </c>
      <c r="D14" s="18" t="s">
        <v>73</v>
      </c>
      <c r="E14" s="70">
        <f t="shared" si="0"/>
        <v>2578636.48</v>
      </c>
      <c r="F14" s="70">
        <v>2578636.48</v>
      </c>
      <c r="G14" s="70">
        <v>0</v>
      </c>
      <c r="H14" s="70">
        <v>0</v>
      </c>
      <c r="I14" s="70">
        <v>0</v>
      </c>
    </row>
    <row r="15" spans="1:9" ht="24" customHeight="1">
      <c r="A15" s="17" t="s">
        <v>72</v>
      </c>
      <c r="B15" s="17" t="s">
        <v>74</v>
      </c>
      <c r="C15" s="17" t="s">
        <v>62</v>
      </c>
      <c r="D15" s="18" t="s">
        <v>75</v>
      </c>
      <c r="E15" s="70">
        <f t="shared" si="0"/>
        <v>2578636.48</v>
      </c>
      <c r="F15" s="70">
        <v>2578636.48</v>
      </c>
      <c r="G15" s="70">
        <v>0</v>
      </c>
      <c r="H15" s="70">
        <v>0</v>
      </c>
      <c r="I15" s="70">
        <v>0</v>
      </c>
    </row>
    <row r="16" spans="1:9" ht="24" customHeight="1">
      <c r="A16" s="17" t="s">
        <v>72</v>
      </c>
      <c r="B16" s="17" t="s">
        <v>74</v>
      </c>
      <c r="C16" s="17" t="s">
        <v>64</v>
      </c>
      <c r="D16" s="18" t="s">
        <v>76</v>
      </c>
      <c r="E16" s="70">
        <f t="shared" si="0"/>
        <v>616272</v>
      </c>
      <c r="F16" s="70">
        <v>616272</v>
      </c>
      <c r="G16" s="70">
        <v>0</v>
      </c>
      <c r="H16" s="70">
        <v>0</v>
      </c>
      <c r="I16" s="70">
        <v>0</v>
      </c>
    </row>
    <row r="17" spans="1:9" ht="24" customHeight="1">
      <c r="A17" s="17" t="s">
        <v>72</v>
      </c>
      <c r="B17" s="17" t="s">
        <v>74</v>
      </c>
      <c r="C17" s="17" t="s">
        <v>74</v>
      </c>
      <c r="D17" s="18" t="s">
        <v>77</v>
      </c>
      <c r="E17" s="70">
        <f t="shared" si="0"/>
        <v>1301576.32</v>
      </c>
      <c r="F17" s="70">
        <v>1301576.32</v>
      </c>
      <c r="G17" s="70">
        <v>0</v>
      </c>
      <c r="H17" s="70">
        <v>0</v>
      </c>
      <c r="I17" s="70">
        <v>0</v>
      </c>
    </row>
    <row r="18" spans="1:9" ht="24" customHeight="1">
      <c r="A18" s="17" t="s">
        <v>72</v>
      </c>
      <c r="B18" s="17" t="s">
        <v>74</v>
      </c>
      <c r="C18" s="17" t="s">
        <v>78</v>
      </c>
      <c r="D18" s="18" t="s">
        <v>79</v>
      </c>
      <c r="E18" s="70">
        <f t="shared" si="0"/>
        <v>650788.16</v>
      </c>
      <c r="F18" s="70">
        <v>650788.16</v>
      </c>
      <c r="G18" s="70">
        <v>0</v>
      </c>
      <c r="H18" s="70">
        <v>0</v>
      </c>
      <c r="I18" s="70">
        <v>0</v>
      </c>
    </row>
    <row r="19" spans="1:9" ht="24" customHeight="1">
      <c r="A19" s="17" t="s">
        <v>72</v>
      </c>
      <c r="B19" s="17" t="s">
        <v>74</v>
      </c>
      <c r="C19" s="17" t="s">
        <v>70</v>
      </c>
      <c r="D19" s="18" t="s">
        <v>80</v>
      </c>
      <c r="E19" s="70">
        <f t="shared" si="0"/>
        <v>10000</v>
      </c>
      <c r="F19" s="70">
        <v>10000</v>
      </c>
      <c r="G19" s="70">
        <v>0</v>
      </c>
      <c r="H19" s="70">
        <v>0</v>
      </c>
      <c r="I19" s="70">
        <v>0</v>
      </c>
    </row>
    <row r="20" spans="1:9" ht="24" customHeight="1">
      <c r="A20" s="17" t="s">
        <v>81</v>
      </c>
      <c r="B20" s="17" t="s">
        <v>62</v>
      </c>
      <c r="C20" s="17" t="s">
        <v>62</v>
      </c>
      <c r="D20" s="18" t="s">
        <v>82</v>
      </c>
      <c r="E20" s="70">
        <f t="shared" si="0"/>
        <v>813485.2</v>
      </c>
      <c r="F20" s="70">
        <v>813485.2</v>
      </c>
      <c r="G20" s="70">
        <v>0</v>
      </c>
      <c r="H20" s="70">
        <v>0</v>
      </c>
      <c r="I20" s="70">
        <v>0</v>
      </c>
    </row>
    <row r="21" spans="1:9" ht="24" customHeight="1">
      <c r="A21" s="17" t="s">
        <v>81</v>
      </c>
      <c r="B21" s="17" t="s">
        <v>83</v>
      </c>
      <c r="C21" s="17" t="s">
        <v>62</v>
      </c>
      <c r="D21" s="18" t="s">
        <v>84</v>
      </c>
      <c r="E21" s="70">
        <f t="shared" si="0"/>
        <v>813485.2</v>
      </c>
      <c r="F21" s="70">
        <v>813485.2</v>
      </c>
      <c r="G21" s="70">
        <v>0</v>
      </c>
      <c r="H21" s="70">
        <v>0</v>
      </c>
      <c r="I21" s="70">
        <v>0</v>
      </c>
    </row>
    <row r="22" spans="1:9" ht="24" customHeight="1">
      <c r="A22" s="17" t="s">
        <v>81</v>
      </c>
      <c r="B22" s="17" t="s">
        <v>83</v>
      </c>
      <c r="C22" s="17" t="s">
        <v>64</v>
      </c>
      <c r="D22" s="18" t="s">
        <v>85</v>
      </c>
      <c r="E22" s="70">
        <f t="shared" si="0"/>
        <v>813485.2</v>
      </c>
      <c r="F22" s="70">
        <v>813485.2</v>
      </c>
      <c r="G22" s="70">
        <v>0</v>
      </c>
      <c r="H22" s="70">
        <v>0</v>
      </c>
      <c r="I22" s="70">
        <v>0</v>
      </c>
    </row>
    <row r="23" spans="1:9" ht="24" customHeight="1">
      <c r="A23" s="17" t="s">
        <v>86</v>
      </c>
      <c r="B23" s="17" t="s">
        <v>62</v>
      </c>
      <c r="C23" s="17" t="s">
        <v>62</v>
      </c>
      <c r="D23" s="18" t="s">
        <v>87</v>
      </c>
      <c r="E23" s="70">
        <f t="shared" si="0"/>
        <v>581266.84</v>
      </c>
      <c r="F23" s="70">
        <v>581266.84</v>
      </c>
      <c r="G23" s="70">
        <v>0</v>
      </c>
      <c r="H23" s="70">
        <v>0</v>
      </c>
      <c r="I23" s="70">
        <v>0</v>
      </c>
    </row>
    <row r="24" spans="1:9" ht="24" customHeight="1">
      <c r="A24" s="17" t="s">
        <v>86</v>
      </c>
      <c r="B24" s="17" t="s">
        <v>64</v>
      </c>
      <c r="C24" s="17" t="s">
        <v>62</v>
      </c>
      <c r="D24" s="18" t="s">
        <v>88</v>
      </c>
      <c r="E24" s="70">
        <f t="shared" si="0"/>
        <v>581266.84</v>
      </c>
      <c r="F24" s="70">
        <v>581266.84</v>
      </c>
      <c r="G24" s="70">
        <v>0</v>
      </c>
      <c r="H24" s="70">
        <v>0</v>
      </c>
      <c r="I24" s="70">
        <v>0</v>
      </c>
    </row>
    <row r="25" spans="1:9" ht="24" customHeight="1">
      <c r="A25" s="17" t="s">
        <v>86</v>
      </c>
      <c r="B25" s="17" t="s">
        <v>64</v>
      </c>
      <c r="C25" s="17" t="s">
        <v>89</v>
      </c>
      <c r="D25" s="18" t="s">
        <v>90</v>
      </c>
      <c r="E25" s="70">
        <f t="shared" si="0"/>
        <v>581266.84</v>
      </c>
      <c r="F25" s="70">
        <v>581266.84</v>
      </c>
      <c r="G25" s="70">
        <v>0</v>
      </c>
      <c r="H25" s="70">
        <v>0</v>
      </c>
      <c r="I25" s="70">
        <v>0</v>
      </c>
    </row>
    <row r="26" spans="1:9" ht="24" customHeight="1">
      <c r="A26" s="88" t="s">
        <v>32</v>
      </c>
      <c r="B26" s="88"/>
      <c r="C26" s="88"/>
      <c r="D26" s="88"/>
      <c r="E26" s="70">
        <f t="shared" si="0"/>
        <v>14721812.58</v>
      </c>
      <c r="F26" s="70">
        <v>14721812.58</v>
      </c>
      <c r="G26" s="70">
        <v>0</v>
      </c>
      <c r="H26" s="70">
        <v>0</v>
      </c>
      <c r="I26" s="70">
        <v>0</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2" type="noConversion"/>
  <pageMargins left="0.79" right="0.79" top="0.79" bottom="0.79" header="0.3" footer="0.3"/>
  <pageSetup paperSize="9" scale="8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5" workbookViewId="0">
      <selection activeCell="D17" sqref="D1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85" t="s">
        <v>91</v>
      </c>
      <c r="B2" s="85"/>
      <c r="C2" s="85"/>
      <c r="D2" s="85"/>
      <c r="E2" s="85"/>
      <c r="F2" s="85"/>
      <c r="G2" s="85"/>
    </row>
    <row r="4" spans="1:7" ht="24" customHeight="1">
      <c r="A4" s="87"/>
      <c r="B4" s="87"/>
      <c r="C4" s="87"/>
      <c r="D4" s="87"/>
      <c r="E4" s="87"/>
      <c r="F4" s="87"/>
      <c r="G4" s="14" t="s">
        <v>27</v>
      </c>
    </row>
    <row r="6" spans="1:7" ht="24" customHeight="1">
      <c r="A6" s="82" t="s">
        <v>30</v>
      </c>
      <c r="B6" s="82"/>
      <c r="C6" s="82"/>
      <c r="D6" s="82"/>
      <c r="E6" s="82" t="s">
        <v>92</v>
      </c>
      <c r="F6" s="82"/>
      <c r="G6" s="82"/>
    </row>
    <row r="7" spans="1:7" ht="24" customHeight="1">
      <c r="A7" s="89" t="s">
        <v>52</v>
      </c>
      <c r="B7" s="89"/>
      <c r="C7" s="89"/>
      <c r="D7" s="82" t="s">
        <v>53</v>
      </c>
      <c r="E7" s="82" t="s">
        <v>32</v>
      </c>
      <c r="F7" s="83" t="s">
        <v>33</v>
      </c>
      <c r="G7" s="82" t="s">
        <v>34</v>
      </c>
    </row>
    <row r="8" spans="1:7" ht="24" customHeight="1">
      <c r="A8" s="15" t="s">
        <v>58</v>
      </c>
      <c r="B8" s="15" t="s">
        <v>59</v>
      </c>
      <c r="C8" s="15" t="s">
        <v>60</v>
      </c>
      <c r="D8" s="82"/>
      <c r="E8" s="82"/>
      <c r="F8" s="83"/>
      <c r="G8" s="82"/>
    </row>
    <row r="9" spans="1:7" ht="15" hidden="1" customHeight="1">
      <c r="A9" s="13"/>
      <c r="B9" s="13"/>
      <c r="C9" s="13"/>
      <c r="D9" s="13"/>
      <c r="E9" s="16"/>
      <c r="F9" s="16" t="s">
        <v>62</v>
      </c>
      <c r="G9" s="16" t="s">
        <v>62</v>
      </c>
    </row>
    <row r="10" spans="1:7" ht="24" customHeight="1">
      <c r="A10" s="19" t="s">
        <v>61</v>
      </c>
      <c r="B10" s="19" t="s">
        <v>62</v>
      </c>
      <c r="C10" s="19" t="s">
        <v>62</v>
      </c>
      <c r="D10" s="18" t="s">
        <v>63</v>
      </c>
      <c r="E10" s="37">
        <f t="shared" ref="E10:E27" si="0">SUM(F10,G10)</f>
        <v>10748424.060000001</v>
      </c>
      <c r="F10" s="37">
        <v>9329959.0600000005</v>
      </c>
      <c r="G10" s="37">
        <v>1418465</v>
      </c>
    </row>
    <row r="11" spans="1:7" ht="24" customHeight="1">
      <c r="A11" s="19" t="s">
        <v>61</v>
      </c>
      <c r="B11" s="19" t="s">
        <v>64</v>
      </c>
      <c r="C11" s="19" t="s">
        <v>62</v>
      </c>
      <c r="D11" s="18" t="s">
        <v>65</v>
      </c>
      <c r="E11" s="37">
        <f t="shared" si="0"/>
        <v>9941441.0600000005</v>
      </c>
      <c r="F11" s="37">
        <v>9329959.0600000005</v>
      </c>
      <c r="G11" s="37">
        <v>611482</v>
      </c>
    </row>
    <row r="12" spans="1:7" ht="24" customHeight="1">
      <c r="A12" s="19" t="s">
        <v>61</v>
      </c>
      <c r="B12" s="19" t="s">
        <v>64</v>
      </c>
      <c r="C12" s="19" t="s">
        <v>66</v>
      </c>
      <c r="D12" s="18" t="s">
        <v>67</v>
      </c>
      <c r="E12" s="37">
        <f t="shared" si="0"/>
        <v>9941441.0600000005</v>
      </c>
      <c r="F12" s="37">
        <v>9329959.0600000005</v>
      </c>
      <c r="G12" s="37">
        <v>611482</v>
      </c>
    </row>
    <row r="13" spans="1:7" ht="24" customHeight="1">
      <c r="A13" s="19" t="s">
        <v>61</v>
      </c>
      <c r="B13" s="19" t="s">
        <v>68</v>
      </c>
      <c r="C13" s="19" t="s">
        <v>62</v>
      </c>
      <c r="D13" s="18" t="s">
        <v>69</v>
      </c>
      <c r="E13" s="37">
        <f t="shared" si="0"/>
        <v>806983</v>
      </c>
      <c r="F13" s="37">
        <v>0</v>
      </c>
      <c r="G13" s="37">
        <v>806983</v>
      </c>
    </row>
    <row r="14" spans="1:7" ht="24" customHeight="1">
      <c r="A14" s="19" t="s">
        <v>61</v>
      </c>
      <c r="B14" s="19" t="s">
        <v>68</v>
      </c>
      <c r="C14" s="19" t="s">
        <v>70</v>
      </c>
      <c r="D14" s="18" t="s">
        <v>71</v>
      </c>
      <c r="E14" s="37">
        <f t="shared" si="0"/>
        <v>806983</v>
      </c>
      <c r="F14" s="37">
        <v>0</v>
      </c>
      <c r="G14" s="37">
        <v>806983</v>
      </c>
    </row>
    <row r="15" spans="1:7" ht="24" customHeight="1">
      <c r="A15" s="19" t="s">
        <v>72</v>
      </c>
      <c r="B15" s="19" t="s">
        <v>62</v>
      </c>
      <c r="C15" s="19" t="s">
        <v>62</v>
      </c>
      <c r="D15" s="18" t="s">
        <v>73</v>
      </c>
      <c r="E15" s="37">
        <f t="shared" si="0"/>
        <v>2578636.48</v>
      </c>
      <c r="F15" s="37">
        <v>2578636.48</v>
      </c>
      <c r="G15" s="37">
        <v>0</v>
      </c>
    </row>
    <row r="16" spans="1:7" ht="24" customHeight="1">
      <c r="A16" s="19" t="s">
        <v>72</v>
      </c>
      <c r="B16" s="19" t="s">
        <v>74</v>
      </c>
      <c r="C16" s="19" t="s">
        <v>62</v>
      </c>
      <c r="D16" s="18" t="s">
        <v>75</v>
      </c>
      <c r="E16" s="37">
        <f t="shared" si="0"/>
        <v>2578636.48</v>
      </c>
      <c r="F16" s="37">
        <v>2578636.48</v>
      </c>
      <c r="G16" s="37">
        <v>0</v>
      </c>
    </row>
    <row r="17" spans="1:7" ht="24" customHeight="1">
      <c r="A17" s="19" t="s">
        <v>72</v>
      </c>
      <c r="B17" s="19" t="s">
        <v>74</v>
      </c>
      <c r="C17" s="19" t="s">
        <v>64</v>
      </c>
      <c r="D17" s="18" t="s">
        <v>76</v>
      </c>
      <c r="E17" s="37">
        <f t="shared" si="0"/>
        <v>616272</v>
      </c>
      <c r="F17" s="37">
        <v>616272</v>
      </c>
      <c r="G17" s="37">
        <v>0</v>
      </c>
    </row>
    <row r="18" spans="1:7" ht="24" customHeight="1">
      <c r="A18" s="19" t="s">
        <v>72</v>
      </c>
      <c r="B18" s="19" t="s">
        <v>74</v>
      </c>
      <c r="C18" s="19" t="s">
        <v>74</v>
      </c>
      <c r="D18" s="18" t="s">
        <v>77</v>
      </c>
      <c r="E18" s="37">
        <f t="shared" si="0"/>
        <v>1301576.32</v>
      </c>
      <c r="F18" s="37">
        <v>1301576.32</v>
      </c>
      <c r="G18" s="37">
        <v>0</v>
      </c>
    </row>
    <row r="19" spans="1:7" ht="24" customHeight="1">
      <c r="A19" s="19" t="s">
        <v>72</v>
      </c>
      <c r="B19" s="19" t="s">
        <v>74</v>
      </c>
      <c r="C19" s="19" t="s">
        <v>78</v>
      </c>
      <c r="D19" s="18" t="s">
        <v>79</v>
      </c>
      <c r="E19" s="37">
        <f t="shared" si="0"/>
        <v>650788.16</v>
      </c>
      <c r="F19" s="37">
        <v>650788.16</v>
      </c>
      <c r="G19" s="37">
        <v>0</v>
      </c>
    </row>
    <row r="20" spans="1:7" ht="24" customHeight="1">
      <c r="A20" s="19" t="s">
        <v>72</v>
      </c>
      <c r="B20" s="19" t="s">
        <v>74</v>
      </c>
      <c r="C20" s="19" t="s">
        <v>70</v>
      </c>
      <c r="D20" s="18" t="s">
        <v>80</v>
      </c>
      <c r="E20" s="37">
        <f t="shared" si="0"/>
        <v>10000</v>
      </c>
      <c r="F20" s="37">
        <v>10000</v>
      </c>
      <c r="G20" s="37">
        <v>0</v>
      </c>
    </row>
    <row r="21" spans="1:7" ht="24" customHeight="1">
      <c r="A21" s="19" t="s">
        <v>81</v>
      </c>
      <c r="B21" s="19" t="s">
        <v>62</v>
      </c>
      <c r="C21" s="19" t="s">
        <v>62</v>
      </c>
      <c r="D21" s="18" t="s">
        <v>82</v>
      </c>
      <c r="E21" s="37">
        <f t="shared" si="0"/>
        <v>813485.2</v>
      </c>
      <c r="F21" s="37">
        <v>813485.2</v>
      </c>
      <c r="G21" s="37">
        <v>0</v>
      </c>
    </row>
    <row r="22" spans="1:7" ht="24" customHeight="1">
      <c r="A22" s="19" t="s">
        <v>81</v>
      </c>
      <c r="B22" s="19" t="s">
        <v>83</v>
      </c>
      <c r="C22" s="19" t="s">
        <v>62</v>
      </c>
      <c r="D22" s="18" t="s">
        <v>84</v>
      </c>
      <c r="E22" s="37">
        <f t="shared" si="0"/>
        <v>813485.2</v>
      </c>
      <c r="F22" s="37">
        <v>813485.2</v>
      </c>
      <c r="G22" s="37">
        <v>0</v>
      </c>
    </row>
    <row r="23" spans="1:7" ht="24" customHeight="1">
      <c r="A23" s="19" t="s">
        <v>81</v>
      </c>
      <c r="B23" s="19" t="s">
        <v>83</v>
      </c>
      <c r="C23" s="19" t="s">
        <v>64</v>
      </c>
      <c r="D23" s="18" t="s">
        <v>85</v>
      </c>
      <c r="E23" s="37">
        <f t="shared" si="0"/>
        <v>813485.2</v>
      </c>
      <c r="F23" s="37">
        <v>813485.2</v>
      </c>
      <c r="G23" s="37">
        <v>0</v>
      </c>
    </row>
    <row r="24" spans="1:7" ht="24" customHeight="1">
      <c r="A24" s="19" t="s">
        <v>86</v>
      </c>
      <c r="B24" s="19" t="s">
        <v>62</v>
      </c>
      <c r="C24" s="19" t="s">
        <v>62</v>
      </c>
      <c r="D24" s="18" t="s">
        <v>87</v>
      </c>
      <c r="E24" s="37">
        <f t="shared" si="0"/>
        <v>581266.84</v>
      </c>
      <c r="F24" s="37">
        <v>581266.84</v>
      </c>
      <c r="G24" s="37">
        <v>0</v>
      </c>
    </row>
    <row r="25" spans="1:7" ht="24" customHeight="1">
      <c r="A25" s="19" t="s">
        <v>86</v>
      </c>
      <c r="B25" s="19" t="s">
        <v>64</v>
      </c>
      <c r="C25" s="19" t="s">
        <v>62</v>
      </c>
      <c r="D25" s="18" t="s">
        <v>88</v>
      </c>
      <c r="E25" s="37">
        <f t="shared" si="0"/>
        <v>581266.84</v>
      </c>
      <c r="F25" s="37">
        <v>581266.84</v>
      </c>
      <c r="G25" s="37">
        <v>0</v>
      </c>
    </row>
    <row r="26" spans="1:7" ht="24" customHeight="1">
      <c r="A26" s="19" t="s">
        <v>86</v>
      </c>
      <c r="B26" s="19" t="s">
        <v>64</v>
      </c>
      <c r="C26" s="19" t="s">
        <v>89</v>
      </c>
      <c r="D26" s="18" t="s">
        <v>90</v>
      </c>
      <c r="E26" s="37">
        <f t="shared" si="0"/>
        <v>581266.84</v>
      </c>
      <c r="F26" s="37">
        <v>581266.84</v>
      </c>
      <c r="G26" s="37">
        <v>0</v>
      </c>
    </row>
    <row r="27" spans="1:7" ht="24" customHeight="1">
      <c r="A27" s="88" t="s">
        <v>32</v>
      </c>
      <c r="B27" s="88"/>
      <c r="C27" s="88"/>
      <c r="D27" s="88"/>
      <c r="E27" s="37">
        <f t="shared" si="0"/>
        <v>14721812.58</v>
      </c>
      <c r="F27" s="37">
        <v>13303347.58</v>
      </c>
      <c r="G27" s="37">
        <v>1418465</v>
      </c>
    </row>
  </sheetData>
  <mergeCells count="10">
    <mergeCell ref="A2:G2"/>
    <mergeCell ref="A4:F4"/>
    <mergeCell ref="A6:D6"/>
    <mergeCell ref="E6:G6"/>
    <mergeCell ref="A7:C7"/>
    <mergeCell ref="A27:D27"/>
    <mergeCell ref="D7:D8"/>
    <mergeCell ref="E7:E8"/>
    <mergeCell ref="F7:F8"/>
    <mergeCell ref="G7:G8"/>
  </mergeCells>
  <phoneticPr fontId="22" type="noConversion"/>
  <pageMargins left="0.79" right="0.79" top="0.79" bottom="0.79" header="0.3" footer="0.3"/>
  <pageSetup paperSize="9" scale="8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2024-02-29T04:25:00Z</cp:lastPrinted>
  <dcterms:created xsi:type="dcterms:W3CDTF">2024-02-26T13:34:00Z</dcterms:created>
  <dcterms:modified xsi:type="dcterms:W3CDTF">2024-03-08T02:56:35Z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E84A484F80CB49B5BAA96E7192886798_12</vt:lpwstr>
  </property>
  <property fmtid="{D5CDD505-2E9C-101B-9397-08002B2CF9AE}" pid="3" name="KSOProductBuildVer">
    <vt:lpwstr>2052-12.1.0.16388</vt:lpwstr>
  </property>
</Properties>
</file>