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1"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<sst xmlns="http://schemas.openxmlformats.org/spreadsheetml/2006/main" count="464" uniqueCount="162">
  <si>
    <t>上海市崇明区2024年单位预算</t>
  </si>
  <si>
    <t>预算单位：上海市崇明区汲浜幼儿园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</si>
  <si>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</si>
  <si>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</si>
  <si>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</si>
  <si>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</si>
  <si>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</si>
  <si>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</si>
  <si>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</si>
  <si>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</si>
  <si>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</si>
  <si>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</si>
  <si>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</si>
  <si>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</si>
  <si>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</si>
  <si>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</si>
  <si>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</si>
  <si>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</si>
  <si>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</si>
  <si>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</si>
  <si>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</si>
  <si>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</si>
  <si>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 xml:space="preserve">    上海市崇明区汲浜幼儿园是一所乡镇幼儿园，属于全额拨款事业单位，学校执行政府会计制度。                                                              主要职能包括：                                                                                                            1.认真贯彻执行党和国家的有关法律法规、方针、政策，坚持民主管理，依法办园，执行上级主管部门的指示和决定。                     2.实行保育和教育相结合的原则，对幼儿实施体、智、德、美诸方面全面发展的教育，促进其身心和谐发展，为家长解除后顾之忧，热忱为家长服务。                                                                                                                           3.尊重儿童的人格尊严和基本权利，尊重儿童身心发展的特点和规律，为儿童提供健康、丰富的生活和活动环境。                                     4.合理组织幼儿一日生活活动和其它活动，促进幼儿体智德美等和谐发展，全面实施素质教育。                                                 5.严格执行幼儿园安全、卫生保健制度，保证幼儿身心健康和生命安全。                                                                      6.协助上级教育主管部门做好学校教师考核工作，负责教师管理、继续教育、考核考评等工作。                                              7.负责财务管理，筹措资金，改善办学条件等。</t>
  </si>
  <si>
    <t>机构设置</t>
  </si>
  <si>
    <t xml:space="preserve">    上海市崇明区汲浜幼儿园设6个内设机构，包括：党支部、园长室、保健室、食堂、财务室、教科研。</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</si>
  <si>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</si>
  <si>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</si>
  <si>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2024年单位预算编制说明</t>
  </si>
  <si>
    <t xml:space="preserve">    2024年，上海市崇明区汲浜幼儿园收入预算1419.25万元，其中：财政拨款收入1419.25万元，比2023年预算增加109.43万元；事业收入0.00万元；事业单位经营收入0.00万元；其他收入0.00万元。                                                                                                                                                                                                                                                                                                                                                                                                                                                                                                                             
    支出预算1419.25万元，其中：财政拨款支出预算1419.25万元，比2023年预算增加109.43万元。财政拨款支出预算中，一般公共预算拨款支出预算1419.25万元，比2023年预算增加109.43万元；政府性基金拨款支出预算0.00万元，比2023年预算增加0.00万元；国有资本经营预算拨款支出预算为0.00万元。
    财政拨款收入支出增加的主要原因是人员经费增加。
    财政拨款支出主要内容如下：                                                                                                                                                                                                              1. “教育支出”科目1091.16万元，主要用于日常公用等。                                                                                       2. “社会保障和就业支出”科目201.34万元，主要用于单位教职工社会保险费缴纳。                                                     3. “卫生健康支出”科目74.56万元，主要用于单位教职工医疗保险费缴纳。                                                            4. “住房保障支出”科目52.19万元，主要用于单位教职工住房公积金缴纳。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</si>
  <si>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</si>
  <si>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</si>
  <si>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</si>
  <si>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</si>
  <si>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</si>
  <si>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</si>
  <si>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</si>
  <si>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</si>
  <si>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</si>
  <si>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</si>
  <si>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</si>
  <si>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</si>
  <si>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</si>
  <si>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</si>
  <si>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</si>
  <si>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</si>
  <si>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</si>
  <si>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</si>
  <si>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</si>
  <si>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</si>
  <si>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</si>
  <si>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</si>
  <si>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</si>
  <si>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</si>
  <si>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</si>
  <si>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</si>
  <si>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</si>
  <si>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</si>
  <si>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</si>
  <si>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</si>
  <si>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</si>
  <si>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</si>
  <si>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</si>
  <si>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</si>
  <si>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</si>
  <si>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</si>
  <si>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</si>
  <si>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</si>
  <si>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</si>
  <si>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</si>
  <si>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</si>
  <si>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</si>
  <si>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</si>
  <si>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</si>
  <si>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</si>
  <si>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</si>
  <si>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</si>
  <si>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</si>
  <si>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</si>
  <si>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</si>
  <si>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</si>
  <si>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</si>
  <si>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</si>
  <si>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</si>
  <si>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</si>
  <si>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</si>
  <si>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</si>
  <si>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</si>
  <si>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</si>
  <si>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</si>
  <si>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</si>
  <si>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</si>
  <si>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</si>
  <si>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</si>
  <si>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</si>
  <si>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</si>
  <si>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</si>
  <si>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</si>
  <si>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</si>
  <si>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</si>
  <si>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</si>
  <si>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</si>
  <si>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</si>
  <si>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</si>
  <si>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</si>
  <si>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</si>
  <si>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</si>
  <si>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</si>
  <si>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</si>
  <si>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</si>
  <si>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</si>
  <si>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</si>
  <si>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</si>
  <si>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</si>
  <si>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</si>
  <si>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</si>
  <si>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</si>
  <si>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</si>
  <si>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</si>
  <si>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</si>
  <si>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</si>
  <si>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</si>
  <si>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</si>
  <si>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</si>
  <si>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</si>
  <si>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</si>
  <si>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</si>
  <si>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</si>
  <si>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</si>
  <si>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</si>
  <si>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</si>
  <si>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</si>
  <si>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</si>
  <si>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</si>
  <si>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</si>
  <si>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</si>
  <si>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</si>
  <si>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</si>
  <si>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</si>
  <si>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</si>
  <si>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</si>
  <si>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</si>
  <si>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</si>
  <si>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</si>
  <si>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</si>
  <si>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</si>
  <si>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</si>
  <si>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</si>
  <si>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</si>
  <si>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</si>
  <si>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</si>
  <si>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</si>
  <si>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单位“三公”经费和机关运行经费预算表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</si>
  <si>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</si>
  <si>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</si>
  <si>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</si>
  <si>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</si>
  <si>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</si>
  <si>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</si>
  <si>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</si>
  <si>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</si>
  <si>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</si>
  <si>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t xml:space="preserve">  一、2024年“三公”经费预算情况说明 
     2024年“三公”经费预算数为1.26万元，比2023年预算增加0.00万元。其中：
    （一）因公出国（境）费0.00万元，比2023年预算增加0.00万元。
    （二）公务用车购置及运行费0.00万元，比2023年预算增加0.00万元。其中：公务用车购置费0.00万元，比2023年预算增加0.00万元；公务用车运行费0.00万元，比2023年预算增加0.00万元。
    （三）公务接待费1.26万元。比2023年预算增加0.00万元。
  二、机关运行经费预算
     本单位无机关运行经费
  三、政府采购预算情况
     2024年度本单位政府采购预算0.50万元，其中：政府采购货物预算0.50万元、政府采购工程预算0.00万元、政府采购服务预算0.00万元。
  四、绩效目标设置情况
     2024年度，本单位编报绩效目标的项目共5个，涉及项目预算资金254.33万元。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</si>
</sst>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quot;&quot;;#,##0"/>
  </numFmts>
  <fonts count="39">
    <font>
      <sz val="10"/>
      <name val="Calibri"/>
      <charset val="134"/>
    </font>
    <font>
      <sz val="18"/>
      <name val="宋体"/>
      <charset val="134"/>
    </font>
    <font>
      <sz val="12"/>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color rgb="FF000000"/>
      <name val="宋体"/>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indexed="8"/>
      <name val="楷体_GB2312"/>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4"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5" borderId="15" applyNumberFormat="0" applyAlignment="0" applyProtection="0">
      <alignment vertical="center"/>
    </xf>
    <xf numFmtId="0" fontId="29" fillId="6" borderId="16" applyNumberFormat="0" applyAlignment="0" applyProtection="0">
      <alignment vertical="center"/>
    </xf>
    <xf numFmtId="0" fontId="30" fillId="6" borderId="15" applyNumberFormat="0" applyAlignment="0" applyProtection="0">
      <alignment vertical="center"/>
    </xf>
    <xf numFmtId="0" fontId="31" fillId="7"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xf numFmtId="0" fontId="2" fillId="0" borderId="0">
      <alignment vertical="center"/>
    </xf>
  </cellStyleXfs>
  <cellXfs count="67">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Font="1" applyFill="1" applyBorder="1" applyAlignment="1" applyProtection="1">
      <alignment vertical="top" wrapText="1"/>
      <protection locked="0"/>
    </xf>
    <xf numFmtId="0" fontId="3" fillId="0" borderId="0" xfId="0" applyFont="1" applyFill="1" applyBorder="1" applyAlignment="1" applyProtection="1">
      <alignment vertical="top" wrapText="1"/>
      <protection locked="0"/>
    </xf>
    <xf numFmtId="0" fontId="3" fillId="0" borderId="0" xfId="0" applyFont="1" applyFill="1" applyBorder="1" applyAlignment="1">
      <alignment vertical="center"/>
    </xf>
    <xf numFmtId="0" fontId="4" fillId="0" borderId="0" xfId="0" applyFont="1" applyFill="1" applyBorder="1" applyAlignment="1">
      <alignment horizontal="center" vertical="center"/>
    </xf>
    <xf numFmtId="0" fontId="2" fillId="0" borderId="0" xfId="0" applyFont="1" applyFill="1" applyBorder="1" applyAlignment="1">
      <alignment vertical="center"/>
    </xf>
    <xf numFmtId="0" fontId="2" fillId="2" borderId="0" xfId="0" applyFont="1" applyFill="1" applyBorder="1" applyAlignment="1">
      <alignment horizontal="right" vertical="center"/>
    </xf>
    <xf numFmtId="0" fontId="1" fillId="0" borderId="0"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righ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176" fontId="2" fillId="0" borderId="6" xfId="0" applyNumberFormat="1" applyFont="1" applyFill="1" applyBorder="1" applyAlignment="1">
      <alignment vertical="center"/>
    </xf>
    <xf numFmtId="0" fontId="2" fillId="0" borderId="0" xfId="0" applyFont="1" applyFill="1" applyBorder="1" applyAlignment="1">
      <alignment horizontal="left" vertical="center" wrapText="1"/>
    </xf>
    <xf numFmtId="0" fontId="0" fillId="0" borderId="0" xfId="0" applyFill="1" applyProtection="1">
      <protection locked="0"/>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0" borderId="9" xfId="0" applyNumberFormat="1" applyFont="1" applyFill="1" applyBorder="1" applyAlignment="1" applyProtection="1">
      <alignment horizontal="center" vertical="center"/>
      <protection locked="0"/>
    </xf>
    <xf numFmtId="0" fontId="2" fillId="0" borderId="10" xfId="0" applyNumberFormat="1" applyFont="1" applyFill="1" applyBorder="1" applyAlignment="1" applyProtection="1">
      <alignment horizontal="center" vertical="center"/>
      <protection locked="0"/>
    </xf>
    <xf numFmtId="0" fontId="2" fillId="0" borderId="9" xfId="0" applyNumberFormat="1" applyFont="1" applyBorder="1" applyAlignment="1" applyProtection="1">
      <alignment horizontal="center" vertical="center" wrapText="1"/>
      <protection locked="0"/>
    </xf>
    <xf numFmtId="0" fontId="2" fillId="0" borderId="9" xfId="0" applyNumberFormat="1" applyFont="1" applyBorder="1" applyAlignment="1" applyProtection="1">
      <alignment horizontal="left" vertical="center" wrapText="1"/>
      <protection locked="0"/>
    </xf>
    <xf numFmtId="176" fontId="2" fillId="0" borderId="9" xfId="0" applyNumberFormat="1" applyFont="1" applyBorder="1" applyAlignment="1" applyProtection="1">
      <alignment horizontal="right" vertical="center" wrapText="1"/>
      <protection locked="0"/>
    </xf>
    <xf numFmtId="0" fontId="2" fillId="0" borderId="9" xfId="0" applyNumberFormat="1" applyFont="1" applyBorder="1" applyAlignment="1" applyProtection="1">
      <alignment horizontal="center" vertical="center"/>
      <protection locked="0"/>
    </xf>
    <xf numFmtId="176" fontId="2" fillId="0" borderId="9" xfId="0" applyNumberFormat="1" applyFont="1" applyBorder="1" applyAlignment="1" applyProtection="1">
      <alignment horizontal="right" vertical="center"/>
      <protection locked="0"/>
    </xf>
    <xf numFmtId="0" fontId="2" fillId="0" borderId="11" xfId="0" applyNumberFormat="1" applyFont="1" applyFill="1" applyBorder="1" applyAlignment="1" applyProtection="1">
      <alignment horizontal="center" vertical="center"/>
      <protection locked="0"/>
    </xf>
    <xf numFmtId="0" fontId="2" fillId="0" borderId="10" xfId="0" applyNumberFormat="1" applyFont="1" applyFill="1" applyBorder="1" applyAlignment="1" applyProtection="1">
      <alignment horizontal="center" vertical="center" wrapText="1"/>
      <protection locked="0"/>
    </xf>
    <xf numFmtId="177" fontId="2" fillId="0" borderId="9" xfId="0" applyNumberFormat="1" applyFont="1" applyBorder="1" applyAlignment="1" applyProtection="1">
      <alignment horizontal="right" vertical="center"/>
      <protection locked="0"/>
    </xf>
    <xf numFmtId="0" fontId="2" fillId="0" borderId="0" xfId="0" applyFont="1" applyFill="1" applyBorder="1" applyAlignment="1">
      <alignment horizontal="left" vertical="center"/>
    </xf>
    <xf numFmtId="49"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9" xfId="0" applyNumberFormat="1" applyFont="1" applyFill="1" applyBorder="1" applyAlignment="1" applyProtection="1">
      <alignment horizontal="center" vertical="center" wrapText="1"/>
      <protection locked="0"/>
    </xf>
    <xf numFmtId="0" fontId="6" fillId="0" borderId="0" xfId="0" applyNumberFormat="1" applyFont="1" applyAlignment="1" applyProtection="1">
      <alignment horizontal="left" vertical="center"/>
      <protection locked="0"/>
    </xf>
    <xf numFmtId="49" fontId="2" fillId="0" borderId="9" xfId="0" applyNumberFormat="1" applyFont="1" applyBorder="1" applyAlignment="1" applyProtection="1">
      <alignment horizontal="left" vertical="center" wrapText="1"/>
      <protection locked="0"/>
    </xf>
    <xf numFmtId="176" fontId="7" fillId="0" borderId="9" xfId="0" applyNumberFormat="1" applyFont="1" applyBorder="1" applyAlignment="1" applyProtection="1">
      <alignment horizontal="right" vertical="center" wrapText="1"/>
      <protection locked="0"/>
    </xf>
    <xf numFmtId="0" fontId="2" fillId="0" borderId="9" xfId="0" applyNumberFormat="1" applyFont="1" applyFill="1" applyBorder="1" applyAlignment="1" applyProtection="1">
      <alignment horizontal="left" vertical="center" wrapText="1"/>
      <protection locked="0"/>
    </xf>
    <xf numFmtId="176" fontId="7" fillId="0" borderId="9" xfId="0" applyNumberFormat="1" applyFont="1" applyFill="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0" fontId="6" fillId="0" borderId="9" xfId="0" applyFont="1" applyBorder="1" applyAlignment="1" applyProtection="1">
      <alignment horizontal="left" vertical="center"/>
      <protection locked="0"/>
    </xf>
    <xf numFmtId="176" fontId="6" fillId="0" borderId="9" xfId="0" applyNumberFormat="1"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2"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10" fillId="0" borderId="0" xfId="0" applyNumberFormat="1" applyFont="1" applyAlignment="1" applyProtection="1">
      <alignment horizontal="left" vertical="center"/>
      <protection locked="0"/>
    </xf>
    <xf numFmtId="0" fontId="11" fillId="0" borderId="0" xfId="0" applyNumberFormat="1" applyFont="1" applyAlignment="1" applyProtection="1">
      <alignment horizontal="righ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49" fontId="15" fillId="0" borderId="0" xfId="49"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49" fontId="17" fillId="0" borderId="0" xfId="49" applyNumberFormat="1" applyFont="1" applyFill="1" applyBorder="1" applyAlignment="1" applyProtection="1">
      <alignment horizontal="center" vertical="center"/>
      <protection locked="0"/>
    </xf>
    <xf numFmtId="0" fontId="18" fillId="0" borderId="0" xfId="0" applyNumberFormat="1" applyFont="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2"/>
  <sheetViews>
    <sheetView showRuler="0" workbookViewId="0">
      <selection activeCell="O22" sqref="O22"/>
    </sheetView>
  </sheetViews>
  <sheetFormatPr defaultColWidth="9" defaultRowHeight="12.75"/>
  <cols>
    <col min="1" max="12" width="9.42857142857143" customWidth="1"/>
    <col min="13" max="13" width="10.2857142857143" customWidth="1"/>
  </cols>
  <sheetData>
    <row r="1" ht="18.75" customHeight="1" spans="1:13">
      <c r="A1" s="58"/>
      <c r="B1" s="58"/>
      <c r="C1" s="58"/>
      <c r="D1" s="58"/>
      <c r="E1" s="58"/>
      <c r="F1" s="58"/>
      <c r="G1" s="58"/>
      <c r="H1" s="58"/>
      <c r="I1" s="58"/>
      <c r="J1" s="58"/>
      <c r="K1" s="58"/>
      <c r="L1" s="58"/>
      <c r="M1" s="58"/>
    </row>
    <row r="2" ht="18.75" customHeight="1" spans="1:13">
      <c r="A2" s="58"/>
      <c r="B2" s="58"/>
      <c r="C2" s="58"/>
      <c r="D2" s="58"/>
      <c r="E2" s="58"/>
      <c r="F2" s="58"/>
      <c r="G2" s="58"/>
      <c r="H2" s="58"/>
      <c r="I2" s="58"/>
      <c r="J2" s="58"/>
      <c r="K2" s="58"/>
      <c r="L2" s="58"/>
      <c r="M2" s="58"/>
    </row>
    <row r="3" ht="21.75" customHeight="1" spans="1:13">
      <c r="A3" s="59"/>
      <c r="B3" s="2"/>
      <c r="C3" s="2"/>
      <c r="D3" s="2"/>
      <c r="E3" s="2"/>
      <c r="F3" s="60"/>
      <c r="G3" s="2"/>
      <c r="H3" s="2"/>
      <c r="I3" s="2"/>
      <c r="J3" s="2"/>
      <c r="K3" s="2"/>
      <c r="L3" s="2"/>
      <c r="M3" s="66"/>
    </row>
    <row r="4" ht="21.75" customHeight="1" spans="1:13">
      <c r="A4" s="61"/>
      <c r="B4" s="61"/>
      <c r="C4" s="61"/>
      <c r="D4" s="61"/>
      <c r="E4" s="61"/>
      <c r="F4" s="61"/>
      <c r="G4" s="61"/>
      <c r="H4" s="61"/>
      <c r="I4" s="61"/>
      <c r="J4" s="61"/>
      <c r="K4" s="61"/>
      <c r="L4" s="61"/>
      <c r="M4" s="61"/>
    </row>
    <row r="5" ht="46.5" customHeight="1" spans="1:13">
      <c r="A5" s="62" t="s">
        <v>0</v>
      </c>
      <c r="B5" s="62"/>
      <c r="C5" s="62"/>
      <c r="D5" s="62"/>
      <c r="E5" s="62"/>
      <c r="F5" s="62"/>
      <c r="G5" s="62"/>
      <c r="H5" s="62"/>
      <c r="I5" s="62"/>
      <c r="J5" s="62"/>
      <c r="K5" s="62"/>
      <c r="L5" s="62"/>
      <c r="M5" s="62"/>
    </row>
    <row r="6" ht="15.75" customHeight="1" spans="1:13">
      <c r="A6" s="2"/>
      <c r="B6" s="2"/>
      <c r="C6" s="2"/>
      <c r="D6" s="2"/>
      <c r="E6" s="2"/>
      <c r="F6" s="63"/>
      <c r="G6" s="2"/>
      <c r="H6" s="2"/>
      <c r="I6" s="2"/>
      <c r="J6" s="2"/>
      <c r="K6" s="2"/>
      <c r="L6" s="2"/>
      <c r="M6" s="2"/>
    </row>
    <row r="7" ht="15.75" customHeight="1" spans="1:13">
      <c r="A7" s="64"/>
      <c r="B7" s="64"/>
      <c r="C7" s="64"/>
      <c r="D7" s="64"/>
      <c r="E7" s="64"/>
      <c r="F7" s="64"/>
      <c r="G7" s="64"/>
      <c r="H7" s="64"/>
      <c r="I7" s="64"/>
      <c r="J7" s="64"/>
      <c r="K7" s="64"/>
      <c r="L7" s="64"/>
      <c r="M7" s="64"/>
    </row>
    <row r="8" ht="15.75" customHeight="1" spans="1:13">
      <c r="A8" s="2"/>
      <c r="B8" s="2"/>
      <c r="C8" s="2"/>
      <c r="D8" s="2"/>
      <c r="E8" s="2"/>
      <c r="F8" s="63"/>
      <c r="G8" s="2"/>
      <c r="H8" s="2"/>
      <c r="I8" s="2"/>
      <c r="J8" s="2"/>
      <c r="K8" s="2"/>
      <c r="L8" s="2"/>
      <c r="M8" s="2"/>
    </row>
    <row r="9" ht="15.75" customHeight="1" spans="1:13">
      <c r="A9" s="2"/>
      <c r="B9" s="2"/>
      <c r="C9" s="2"/>
      <c r="D9" s="2"/>
      <c r="E9" s="2"/>
      <c r="F9" s="63"/>
      <c r="G9" s="2"/>
      <c r="H9" s="2"/>
      <c r="I9" s="2"/>
      <c r="J9" s="2"/>
      <c r="K9" s="2"/>
      <c r="L9" s="2"/>
      <c r="M9" s="2"/>
    </row>
    <row r="10" ht="15.75" customHeight="1" spans="1:13">
      <c r="A10" s="65"/>
      <c r="B10" s="65"/>
      <c r="C10" s="65"/>
      <c r="D10" s="65"/>
      <c r="E10" s="65"/>
      <c r="F10" s="65"/>
      <c r="G10" s="65"/>
      <c r="H10" s="65"/>
      <c r="I10" s="65"/>
      <c r="J10" s="65"/>
      <c r="K10" s="65"/>
      <c r="L10" s="65"/>
      <c r="M10" s="65"/>
    </row>
    <row r="11" ht="22.5" customHeight="1" spans="1:13">
      <c r="A11" s="65" t="s">
        <v>1</v>
      </c>
      <c r="B11" s="65"/>
      <c r="C11" s="65"/>
      <c r="D11" s="65"/>
      <c r="E11" s="65"/>
      <c r="F11" s="65"/>
      <c r="G11" s="65"/>
      <c r="H11" s="65"/>
      <c r="I11" s="65"/>
      <c r="J11" s="65"/>
      <c r="K11" s="65"/>
      <c r="L11" s="65"/>
      <c r="M11" s="65"/>
    </row>
    <row r="12" ht="22.5" customHeight="1" spans="1:13">
      <c r="A12" s="65"/>
      <c r="B12" s="65"/>
      <c r="C12" s="65"/>
      <c r="D12" s="65"/>
      <c r="E12" s="65"/>
      <c r="F12" s="65"/>
      <c r="G12" s="65"/>
      <c r="H12" s="65"/>
      <c r="I12" s="65"/>
      <c r="J12" s="65"/>
      <c r="K12" s="65"/>
      <c r="L12" s="65"/>
      <c r="M12" s="65"/>
    </row>
  </sheetData>
  <mergeCells count="6">
    <mergeCell ref="A1:M1"/>
    <mergeCell ref="A2:M2"/>
    <mergeCell ref="A5:M5"/>
    <mergeCell ref="A10:M10"/>
    <mergeCell ref="A11:M11"/>
    <mergeCell ref="A12: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showRuler="0" workbookViewId="0">
      <selection activeCell="E23" sqref="E23"/>
    </sheetView>
  </sheetViews>
  <sheetFormatPr defaultColWidth="9" defaultRowHeight="12.75" outlineLevelCol="6"/>
  <cols>
    <col min="1" max="1" width="23" customWidth="1"/>
    <col min="2" max="2" width="20" customWidth="1"/>
    <col min="3" max="3" width="26.2857142857143" customWidth="1"/>
    <col min="4" max="4" width="20.8571428571429" customWidth="1"/>
    <col min="5" max="5" width="18.4285714285714" customWidth="1"/>
    <col min="6" max="6" width="16.2857142857143" customWidth="1"/>
    <col min="7" max="7" width="19.1428571428571" customWidth="1"/>
  </cols>
  <sheetData>
    <row r="1" ht="18" customHeight="1" spans="1:7">
      <c r="A1" s="39"/>
      <c r="B1" s="39"/>
      <c r="C1" s="39"/>
      <c r="D1" s="39"/>
      <c r="E1" s="39"/>
      <c r="F1" s="24"/>
      <c r="G1" s="24"/>
    </row>
    <row r="2" ht="24" customHeight="1" spans="1:7">
      <c r="A2" s="1" t="s">
        <v>94</v>
      </c>
      <c r="B2" s="1"/>
      <c r="C2" s="1"/>
      <c r="D2" s="1"/>
      <c r="E2" s="1"/>
      <c r="F2" s="1"/>
      <c r="G2" s="1"/>
    </row>
    <row r="4" ht="24" customHeight="1" spans="1:7">
      <c r="A4" s="2"/>
      <c r="B4" s="2"/>
      <c r="C4" s="2"/>
      <c r="D4" s="2"/>
      <c r="E4" s="2"/>
      <c r="F4" s="2"/>
      <c r="G4" s="24" t="s">
        <v>30</v>
      </c>
    </row>
    <row r="6" s="21" customFormat="1" ht="24" customHeight="1" spans="1:7">
      <c r="A6" s="25" t="s">
        <v>57</v>
      </c>
      <c r="B6" s="25"/>
      <c r="C6" s="25" t="s">
        <v>95</v>
      </c>
      <c r="D6" s="25"/>
      <c r="E6" s="25"/>
      <c r="F6" s="25"/>
      <c r="G6" s="25"/>
    </row>
    <row r="7" s="21" customFormat="1" ht="24" customHeight="1" spans="1:7">
      <c r="A7" s="38" t="s">
        <v>33</v>
      </c>
      <c r="B7" s="38" t="s">
        <v>34</v>
      </c>
      <c r="C7" s="38" t="s">
        <v>33</v>
      </c>
      <c r="D7" s="38" t="s">
        <v>35</v>
      </c>
      <c r="E7" s="25" t="s">
        <v>96</v>
      </c>
      <c r="F7" s="25" t="s">
        <v>97</v>
      </c>
      <c r="G7" s="25" t="s">
        <v>98</v>
      </c>
    </row>
    <row r="8" ht="24" customHeight="1" spans="1:7">
      <c r="A8" s="40" t="s">
        <v>99</v>
      </c>
      <c r="B8" s="29">
        <v>14192543.79</v>
      </c>
      <c r="C8" s="28" t="s">
        <v>41</v>
      </c>
      <c r="D8" s="41">
        <f>SUM(E8,F8,G8)</f>
        <v>10911552.95</v>
      </c>
      <c r="E8" s="41">
        <v>10911552.95</v>
      </c>
      <c r="F8" s="41">
        <v>0</v>
      </c>
      <c r="G8" s="41">
        <v>0</v>
      </c>
    </row>
    <row r="9" ht="24" customHeight="1" spans="1:7">
      <c r="A9" s="40" t="s">
        <v>100</v>
      </c>
      <c r="B9" s="29">
        <v>0</v>
      </c>
      <c r="C9" s="28" t="s">
        <v>43</v>
      </c>
      <c r="D9" s="41">
        <f>SUM(E9,F9,G9)</f>
        <v>2013449.76</v>
      </c>
      <c r="E9" s="41">
        <v>2013449.76</v>
      </c>
      <c r="F9" s="41">
        <v>0</v>
      </c>
      <c r="G9" s="41">
        <v>0</v>
      </c>
    </row>
    <row r="10" ht="24" customHeight="1" spans="1:7">
      <c r="A10" s="40" t="s">
        <v>101</v>
      </c>
      <c r="B10" s="29">
        <v>0</v>
      </c>
      <c r="C10" s="28" t="s">
        <v>45</v>
      </c>
      <c r="D10" s="41">
        <f>SUM(E10,F10,G10)</f>
        <v>745612.4</v>
      </c>
      <c r="E10" s="41">
        <v>745612.4</v>
      </c>
      <c r="F10" s="41">
        <v>0</v>
      </c>
      <c r="G10" s="41">
        <v>0</v>
      </c>
    </row>
    <row r="11" ht="24" customHeight="1" spans="1:7">
      <c r="A11" s="40"/>
      <c r="B11" s="29"/>
      <c r="C11" s="28" t="s">
        <v>47</v>
      </c>
      <c r="D11" s="41">
        <f>SUM(E11,F11,G11)</f>
        <v>521928.68</v>
      </c>
      <c r="E11" s="41">
        <v>521928.68</v>
      </c>
      <c r="F11" s="41">
        <v>0</v>
      </c>
      <c r="G11" s="41">
        <v>0</v>
      </c>
    </row>
    <row r="12" ht="24" customHeight="1" spans="1:7">
      <c r="A12" s="27" t="s">
        <v>51</v>
      </c>
      <c r="B12" s="29">
        <f>SUM(B8:B11)</f>
        <v>14192543.79</v>
      </c>
      <c r="C12" s="27" t="s">
        <v>52</v>
      </c>
      <c r="D12" s="41">
        <f>SUM(D8:D11)</f>
        <v>14192543.79</v>
      </c>
      <c r="E12" s="41">
        <f>SUM(E8:E11)</f>
        <v>14192543.79</v>
      </c>
      <c r="F12" s="41">
        <f>SUM(F8:F11)</f>
        <v>0</v>
      </c>
      <c r="G12" s="41">
        <f>SUM(G8:G11)</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showRuler="0" topLeftCell="A9" workbookViewId="0">
      <selection activeCell="A4" sqref="A4:F4"/>
    </sheetView>
  </sheetViews>
  <sheetFormatPr defaultColWidth="9" defaultRowHeight="12.75" outlineLevelCol="6"/>
  <cols>
    <col min="1" max="3" width="7.85714285714286" customWidth="1"/>
    <col min="4" max="4" width="48.4285714285714" customWidth="1"/>
    <col min="5" max="5" width="25.5714285714286" customWidth="1"/>
    <col min="6" max="6" width="21" customWidth="1"/>
    <col min="7" max="7" width="23.4285714285714" customWidth="1"/>
  </cols>
  <sheetData>
    <row r="1" ht="18" customHeight="1" spans="1:7">
      <c r="A1" s="2"/>
      <c r="B1" s="2"/>
      <c r="C1" s="2"/>
      <c r="D1" s="2"/>
      <c r="E1" s="24"/>
      <c r="F1" s="24"/>
      <c r="G1" s="24"/>
    </row>
    <row r="2" ht="22.5" customHeight="1" spans="1:7">
      <c r="A2" s="1" t="s">
        <v>102</v>
      </c>
      <c r="B2" s="1"/>
      <c r="C2" s="1"/>
      <c r="D2" s="1"/>
      <c r="E2" s="1"/>
      <c r="F2" s="1"/>
      <c r="G2" s="1"/>
    </row>
    <row r="3" ht="7.5" customHeight="1" spans="1:7">
      <c r="A3" s="2"/>
      <c r="B3" s="2"/>
      <c r="C3" s="2"/>
      <c r="D3" s="2"/>
      <c r="E3" s="24"/>
      <c r="F3" s="24"/>
      <c r="G3" s="2"/>
    </row>
    <row r="4" ht="24" customHeight="1" spans="1:7">
      <c r="A4" s="2"/>
      <c r="B4" s="2"/>
      <c r="C4" s="2"/>
      <c r="D4" s="2"/>
      <c r="E4" s="2"/>
      <c r="F4" s="2"/>
      <c r="G4" s="24" t="s">
        <v>30</v>
      </c>
    </row>
    <row r="5" ht="7.5" customHeight="1" spans="1:7">
      <c r="A5" s="37"/>
      <c r="B5" s="37"/>
      <c r="C5" s="37"/>
      <c r="D5" s="37"/>
      <c r="E5" s="24"/>
      <c r="F5" s="24"/>
      <c r="G5" s="2"/>
    </row>
    <row r="6" s="21" customFormat="1" ht="24" customHeight="1" spans="1:7">
      <c r="A6" s="25" t="s">
        <v>33</v>
      </c>
      <c r="B6" s="25"/>
      <c r="C6" s="25"/>
      <c r="D6" s="25"/>
      <c r="E6" s="25" t="s">
        <v>103</v>
      </c>
      <c r="F6" s="25"/>
      <c r="G6" s="25"/>
    </row>
    <row r="7" s="21" customFormat="1" ht="24" customHeight="1" spans="1:7">
      <c r="A7" s="32" t="s">
        <v>55</v>
      </c>
      <c r="B7" s="32"/>
      <c r="C7" s="32"/>
      <c r="D7" s="25" t="s">
        <v>56</v>
      </c>
      <c r="E7" s="25" t="s">
        <v>35</v>
      </c>
      <c r="F7" s="33" t="s">
        <v>36</v>
      </c>
      <c r="G7" s="25" t="s">
        <v>37</v>
      </c>
    </row>
    <row r="8" s="21" customFormat="1" ht="24" customHeight="1" spans="1:7">
      <c r="A8" s="25" t="s">
        <v>61</v>
      </c>
      <c r="B8" s="25" t="s">
        <v>62</v>
      </c>
      <c r="C8" s="25" t="s">
        <v>63</v>
      </c>
      <c r="D8" s="25"/>
      <c r="E8" s="25"/>
      <c r="F8" s="33"/>
      <c r="G8" s="25"/>
    </row>
    <row r="9" ht="24" customHeight="1" spans="1:7">
      <c r="A9" s="30" t="s">
        <v>64</v>
      </c>
      <c r="B9" s="30" t="s">
        <v>3</v>
      </c>
      <c r="C9" s="30" t="s">
        <v>3</v>
      </c>
      <c r="D9" s="28" t="s">
        <v>65</v>
      </c>
      <c r="E9" s="31">
        <f t="shared" ref="E9:E26" si="0">SUM(F9,G9)</f>
        <v>10911552.95</v>
      </c>
      <c r="F9" s="31">
        <v>8368296.89</v>
      </c>
      <c r="G9" s="31">
        <v>2543256.06</v>
      </c>
    </row>
    <row r="10" ht="24" customHeight="1" spans="1:7">
      <c r="A10" s="30" t="s">
        <v>64</v>
      </c>
      <c r="B10" s="30" t="s">
        <v>66</v>
      </c>
      <c r="C10" s="30" t="s">
        <v>3</v>
      </c>
      <c r="D10" s="28" t="s">
        <v>67</v>
      </c>
      <c r="E10" s="31">
        <f t="shared" si="0"/>
        <v>9869645.75</v>
      </c>
      <c r="F10" s="31">
        <v>8368296.89</v>
      </c>
      <c r="G10" s="31">
        <v>1501348.86</v>
      </c>
    </row>
    <row r="11" ht="24" customHeight="1" spans="1:7">
      <c r="A11" s="30" t="s">
        <v>64</v>
      </c>
      <c r="B11" s="30" t="s">
        <v>66</v>
      </c>
      <c r="C11" s="30" t="s">
        <v>68</v>
      </c>
      <c r="D11" s="28" t="s">
        <v>69</v>
      </c>
      <c r="E11" s="31">
        <f t="shared" si="0"/>
        <v>9869645.75</v>
      </c>
      <c r="F11" s="31">
        <v>8368296.89</v>
      </c>
      <c r="G11" s="31">
        <v>1501348.86</v>
      </c>
    </row>
    <row r="12" ht="24" customHeight="1" spans="1:7">
      <c r="A12" s="30" t="s">
        <v>64</v>
      </c>
      <c r="B12" s="30" t="s">
        <v>70</v>
      </c>
      <c r="C12" s="30" t="s">
        <v>3</v>
      </c>
      <c r="D12" s="28" t="s">
        <v>71</v>
      </c>
      <c r="E12" s="31">
        <f t="shared" si="0"/>
        <v>1041907.2</v>
      </c>
      <c r="F12" s="31">
        <v>0</v>
      </c>
      <c r="G12" s="31">
        <v>1041907.2</v>
      </c>
    </row>
    <row r="13" ht="24" customHeight="1" spans="1:7">
      <c r="A13" s="30" t="s">
        <v>64</v>
      </c>
      <c r="B13" s="30" t="s">
        <v>70</v>
      </c>
      <c r="C13" s="30" t="s">
        <v>72</v>
      </c>
      <c r="D13" s="28" t="s">
        <v>73</v>
      </c>
      <c r="E13" s="31">
        <f t="shared" si="0"/>
        <v>1041907.2</v>
      </c>
      <c r="F13" s="31">
        <v>0</v>
      </c>
      <c r="G13" s="31">
        <v>1041907.2</v>
      </c>
    </row>
    <row r="14" ht="24" customHeight="1" spans="1:7">
      <c r="A14" s="30" t="s">
        <v>74</v>
      </c>
      <c r="B14" s="30" t="s">
        <v>3</v>
      </c>
      <c r="C14" s="30" t="s">
        <v>3</v>
      </c>
      <c r="D14" s="28" t="s">
        <v>75</v>
      </c>
      <c r="E14" s="31">
        <f t="shared" si="0"/>
        <v>2013449.76</v>
      </c>
      <c r="F14" s="31">
        <v>2013449.76</v>
      </c>
      <c r="G14" s="31">
        <v>0</v>
      </c>
    </row>
    <row r="15" ht="24" customHeight="1" spans="1:7">
      <c r="A15" s="30" t="s">
        <v>74</v>
      </c>
      <c r="B15" s="30" t="s">
        <v>76</v>
      </c>
      <c r="C15" s="30" t="s">
        <v>3</v>
      </c>
      <c r="D15" s="28" t="s">
        <v>77</v>
      </c>
      <c r="E15" s="31">
        <f t="shared" si="0"/>
        <v>2013449.76</v>
      </c>
      <c r="F15" s="31">
        <v>2013449.76</v>
      </c>
      <c r="G15" s="31">
        <v>0</v>
      </c>
    </row>
    <row r="16" ht="24" customHeight="1" spans="1:7">
      <c r="A16" s="30" t="s">
        <v>74</v>
      </c>
      <c r="B16" s="30" t="s">
        <v>76</v>
      </c>
      <c r="C16" s="30" t="s">
        <v>66</v>
      </c>
      <c r="D16" s="28" t="s">
        <v>78</v>
      </c>
      <c r="E16" s="31">
        <f t="shared" si="0"/>
        <v>220380</v>
      </c>
      <c r="F16" s="31">
        <v>220380</v>
      </c>
      <c r="G16" s="31">
        <v>0</v>
      </c>
    </row>
    <row r="17" ht="24" customHeight="1" spans="1:7">
      <c r="A17" s="30" t="s">
        <v>74</v>
      </c>
      <c r="B17" s="30" t="s">
        <v>76</v>
      </c>
      <c r="C17" s="30" t="s">
        <v>76</v>
      </c>
      <c r="D17" s="28" t="s">
        <v>79</v>
      </c>
      <c r="E17" s="31">
        <f t="shared" si="0"/>
        <v>1192979.84</v>
      </c>
      <c r="F17" s="31">
        <v>1192979.84</v>
      </c>
      <c r="G17" s="31">
        <v>0</v>
      </c>
    </row>
    <row r="18" ht="24" customHeight="1" spans="1:7">
      <c r="A18" s="30" t="s">
        <v>74</v>
      </c>
      <c r="B18" s="30" t="s">
        <v>76</v>
      </c>
      <c r="C18" s="30" t="s">
        <v>80</v>
      </c>
      <c r="D18" s="28" t="s">
        <v>81</v>
      </c>
      <c r="E18" s="31">
        <f t="shared" si="0"/>
        <v>596489.92</v>
      </c>
      <c r="F18" s="31">
        <v>596489.92</v>
      </c>
      <c r="G18" s="31">
        <v>0</v>
      </c>
    </row>
    <row r="19" ht="24" customHeight="1" spans="1:7">
      <c r="A19" s="30" t="s">
        <v>74</v>
      </c>
      <c r="B19" s="30" t="s">
        <v>76</v>
      </c>
      <c r="C19" s="30" t="s">
        <v>72</v>
      </c>
      <c r="D19" s="28" t="s">
        <v>82</v>
      </c>
      <c r="E19" s="31">
        <f t="shared" si="0"/>
        <v>3600</v>
      </c>
      <c r="F19" s="31">
        <v>3600</v>
      </c>
      <c r="G19" s="31">
        <v>0</v>
      </c>
    </row>
    <row r="20" ht="24" customHeight="1" spans="1:7">
      <c r="A20" s="30" t="s">
        <v>83</v>
      </c>
      <c r="B20" s="30" t="s">
        <v>3</v>
      </c>
      <c r="C20" s="30" t="s">
        <v>3</v>
      </c>
      <c r="D20" s="28" t="s">
        <v>84</v>
      </c>
      <c r="E20" s="31">
        <f t="shared" si="0"/>
        <v>745612.4</v>
      </c>
      <c r="F20" s="31">
        <v>745612.4</v>
      </c>
      <c r="G20" s="31">
        <v>0</v>
      </c>
    </row>
    <row r="21" ht="24" customHeight="1" spans="1:7">
      <c r="A21" s="30" t="s">
        <v>83</v>
      </c>
      <c r="B21" s="30" t="s">
        <v>85</v>
      </c>
      <c r="C21" s="30" t="s">
        <v>3</v>
      </c>
      <c r="D21" s="28" t="s">
        <v>86</v>
      </c>
      <c r="E21" s="31">
        <f t="shared" si="0"/>
        <v>745612.4</v>
      </c>
      <c r="F21" s="31">
        <v>745612.4</v>
      </c>
      <c r="G21" s="31">
        <v>0</v>
      </c>
    </row>
    <row r="22" ht="24" customHeight="1" spans="1:7">
      <c r="A22" s="30" t="s">
        <v>83</v>
      </c>
      <c r="B22" s="30" t="s">
        <v>85</v>
      </c>
      <c r="C22" s="30" t="s">
        <v>66</v>
      </c>
      <c r="D22" s="28" t="s">
        <v>87</v>
      </c>
      <c r="E22" s="31">
        <f t="shared" si="0"/>
        <v>745612.4</v>
      </c>
      <c r="F22" s="31">
        <v>745612.4</v>
      </c>
      <c r="G22" s="31">
        <v>0</v>
      </c>
    </row>
    <row r="23" ht="24" customHeight="1" spans="1:7">
      <c r="A23" s="30" t="s">
        <v>88</v>
      </c>
      <c r="B23" s="30" t="s">
        <v>3</v>
      </c>
      <c r="C23" s="30" t="s">
        <v>3</v>
      </c>
      <c r="D23" s="28" t="s">
        <v>89</v>
      </c>
      <c r="E23" s="31">
        <f t="shared" si="0"/>
        <v>521928.68</v>
      </c>
      <c r="F23" s="31">
        <v>521928.68</v>
      </c>
      <c r="G23" s="31">
        <v>0</v>
      </c>
    </row>
    <row r="24" ht="24" customHeight="1" spans="1:7">
      <c r="A24" s="30" t="s">
        <v>88</v>
      </c>
      <c r="B24" s="30" t="s">
        <v>66</v>
      </c>
      <c r="C24" s="30" t="s">
        <v>3</v>
      </c>
      <c r="D24" s="28" t="s">
        <v>90</v>
      </c>
      <c r="E24" s="31">
        <f t="shared" si="0"/>
        <v>521928.68</v>
      </c>
      <c r="F24" s="31">
        <v>521928.68</v>
      </c>
      <c r="G24" s="31">
        <v>0</v>
      </c>
    </row>
    <row r="25" ht="24" customHeight="1" spans="1:7">
      <c r="A25" s="30" t="s">
        <v>88</v>
      </c>
      <c r="B25" s="30" t="s">
        <v>66</v>
      </c>
      <c r="C25" s="30" t="s">
        <v>68</v>
      </c>
      <c r="D25" s="28" t="s">
        <v>91</v>
      </c>
      <c r="E25" s="31">
        <f t="shared" si="0"/>
        <v>521928.68</v>
      </c>
      <c r="F25" s="31">
        <v>521928.68</v>
      </c>
      <c r="G25" s="31">
        <v>0</v>
      </c>
    </row>
    <row r="26" ht="24" customHeight="1" spans="1:7">
      <c r="A26" s="30" t="s">
        <v>35</v>
      </c>
      <c r="B26" s="30"/>
      <c r="C26" s="30"/>
      <c r="D26" s="30"/>
      <c r="E26" s="31">
        <f t="shared" si="0"/>
        <v>14192543.79</v>
      </c>
      <c r="F26" s="31">
        <v>11649287.73</v>
      </c>
      <c r="G26" s="31">
        <v>2543256.06</v>
      </c>
    </row>
  </sheetData>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1"/>
  <sheetViews>
    <sheetView showRuler="0" workbookViewId="0">
      <selection activeCell="D20" sqref="D20"/>
    </sheetView>
  </sheetViews>
  <sheetFormatPr defaultColWidth="9" defaultRowHeight="12.75" outlineLevelCol="6"/>
  <cols>
    <col min="1" max="3" width="7.85714285714286" customWidth="1"/>
    <col min="4" max="4" width="58.4285714285714" customWidth="1"/>
    <col min="5" max="7" width="20" customWidth="1"/>
  </cols>
  <sheetData>
    <row r="1" ht="18" customHeight="1" spans="1:7">
      <c r="A1" s="2"/>
      <c r="B1" s="2"/>
      <c r="C1" s="2"/>
      <c r="D1" s="2"/>
      <c r="E1" s="24"/>
      <c r="F1" s="24"/>
      <c r="G1" s="24"/>
    </row>
    <row r="2" ht="24" customHeight="1" spans="1:7">
      <c r="A2" s="1" t="s">
        <v>104</v>
      </c>
      <c r="B2" s="1"/>
      <c r="C2" s="1"/>
      <c r="D2" s="1"/>
      <c r="E2" s="1"/>
      <c r="F2" s="1"/>
      <c r="G2" s="1"/>
    </row>
    <row r="3" ht="7.5" customHeight="1" spans="1:7">
      <c r="A3" s="2"/>
      <c r="B3" s="2"/>
      <c r="C3" s="2"/>
      <c r="D3" s="2"/>
      <c r="E3" s="24"/>
      <c r="F3" s="24"/>
      <c r="G3" s="2"/>
    </row>
    <row r="4" ht="24" customHeight="1" spans="1:7">
      <c r="A4" s="36"/>
      <c r="B4" s="36"/>
      <c r="C4" s="36"/>
      <c r="D4" s="36"/>
      <c r="E4" s="36"/>
      <c r="F4" s="24"/>
      <c r="G4" s="24" t="s">
        <v>30</v>
      </c>
    </row>
    <row r="5" ht="7.5" customHeight="1" spans="1:7">
      <c r="A5" s="37"/>
      <c r="B5" s="37"/>
      <c r="C5" s="37"/>
      <c r="D5" s="37"/>
      <c r="E5" s="24"/>
      <c r="F5" s="24"/>
      <c r="G5" s="2"/>
    </row>
    <row r="6" s="21" customFormat="1" ht="24" customHeight="1" spans="1:7">
      <c r="A6" s="25" t="s">
        <v>33</v>
      </c>
      <c r="B6" s="25"/>
      <c r="C6" s="25"/>
      <c r="D6" s="25"/>
      <c r="E6" s="25" t="s">
        <v>105</v>
      </c>
      <c r="F6" s="25"/>
      <c r="G6" s="25"/>
    </row>
    <row r="7" s="21" customFormat="1" ht="24" customHeight="1" spans="1:7">
      <c r="A7" s="32" t="s">
        <v>55</v>
      </c>
      <c r="B7" s="32"/>
      <c r="C7" s="32"/>
      <c r="D7" s="25" t="s">
        <v>56</v>
      </c>
      <c r="E7" s="25" t="s">
        <v>35</v>
      </c>
      <c r="F7" s="38" t="s">
        <v>36</v>
      </c>
      <c r="G7" s="25" t="s">
        <v>37</v>
      </c>
    </row>
    <row r="8" s="21" customFormat="1" ht="24" customHeight="1" spans="1:7">
      <c r="A8" s="25" t="s">
        <v>61</v>
      </c>
      <c r="B8" s="25" t="s">
        <v>62</v>
      </c>
      <c r="C8" s="25" t="s">
        <v>63</v>
      </c>
      <c r="D8" s="25"/>
      <c r="E8" s="25"/>
      <c r="F8" s="38"/>
      <c r="G8" s="25"/>
    </row>
    <row r="9" ht="24" customHeight="1" spans="1:7">
      <c r="A9" s="30" t="s">
        <v>3</v>
      </c>
      <c r="B9" s="30" t="s">
        <v>3</v>
      </c>
      <c r="C9" s="30" t="s">
        <v>3</v>
      </c>
      <c r="D9" s="28" t="s">
        <v>3</v>
      </c>
      <c r="E9" s="34">
        <f>SUM(F9,G9)</f>
        <v>0</v>
      </c>
      <c r="F9" s="34" t="s">
        <v>3</v>
      </c>
      <c r="G9" s="34" t="s">
        <v>3</v>
      </c>
    </row>
    <row r="10" ht="24" customHeight="1" spans="1:7">
      <c r="A10" s="30" t="s">
        <v>35</v>
      </c>
      <c r="B10" s="30"/>
      <c r="C10" s="30"/>
      <c r="D10" s="30"/>
      <c r="E10" s="34">
        <f>SUM(F10,G10)</f>
        <v>0</v>
      </c>
      <c r="F10" s="34" t="s">
        <v>3</v>
      </c>
      <c r="G10" s="34" t="s">
        <v>3</v>
      </c>
    </row>
    <row r="11" ht="24" customHeight="1" spans="1:7">
      <c r="A11" s="23" t="s">
        <v>106</v>
      </c>
      <c r="B11" s="23"/>
      <c r="C11" s="23"/>
      <c r="D11" s="23"/>
      <c r="E11" s="23"/>
      <c r="F11" s="23"/>
      <c r="G11" s="23"/>
    </row>
  </sheetData>
  <mergeCells count="11">
    <mergeCell ref="A2:G2"/>
    <mergeCell ref="A4:E4"/>
    <mergeCell ref="A6:D6"/>
    <mergeCell ref="E6:G6"/>
    <mergeCell ref="A7:C7"/>
    <mergeCell ref="A10:D10"/>
    <mergeCell ref="A11:G11"/>
    <mergeCell ref="D7:D8"/>
    <mergeCell ref="E7:E8"/>
    <mergeCell ref="F7:F8"/>
    <mergeCell ref="G7:G8"/>
  </mergeCells>
  <pageMargins left="0.790972222222222" right="0.790972222222222" top="0.790972222222222" bottom="0.790972222222222" header="0.298611111111111" footer="0.298611111111111"/>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showRuler="0" workbookViewId="0">
      <selection activeCell="D24" sqref="D24"/>
    </sheetView>
  </sheetViews>
  <sheetFormatPr defaultColWidth="9" defaultRowHeight="12.75" outlineLevelCol="6"/>
  <cols>
    <col min="1" max="3" width="6.14285714285714" customWidth="1"/>
    <col min="4" max="4" width="51.4285714285714" customWidth="1"/>
    <col min="5" max="6" width="23.7142857142857" customWidth="1"/>
    <col min="7" max="7" width="24.7142857142857" customWidth="1"/>
    <col min="8" max="8" width="9.28571428571429" customWidth="1"/>
  </cols>
  <sheetData>
    <row r="1" ht="18" customHeight="1" spans="1:7">
      <c r="A1" s="2"/>
      <c r="B1" s="2"/>
      <c r="C1" s="2"/>
      <c r="D1" s="2"/>
      <c r="E1" s="24"/>
      <c r="F1" s="24"/>
      <c r="G1" s="24"/>
    </row>
    <row r="2" ht="24" customHeight="1" spans="1:7">
      <c r="A2" s="1" t="s">
        <v>107</v>
      </c>
      <c r="B2" s="1"/>
      <c r="C2" s="1"/>
      <c r="D2" s="1"/>
      <c r="E2" s="1"/>
      <c r="F2" s="1"/>
      <c r="G2" s="1"/>
    </row>
    <row r="4" ht="24" customHeight="1" spans="1:7">
      <c r="A4" s="2"/>
      <c r="B4" s="2"/>
      <c r="C4" s="2"/>
      <c r="D4" s="2"/>
      <c r="E4" s="2"/>
      <c r="F4" s="2"/>
      <c r="G4" s="24" t="s">
        <v>30</v>
      </c>
    </row>
    <row r="5" ht="7.5" customHeight="1" spans="1:7">
      <c r="A5" s="23"/>
      <c r="B5" s="23"/>
      <c r="C5" s="23"/>
      <c r="D5" s="23"/>
      <c r="E5" s="23"/>
      <c r="F5" s="23"/>
      <c r="G5" s="23"/>
    </row>
    <row r="6" s="21" customFormat="1" ht="24" customHeight="1" spans="1:7">
      <c r="A6" s="25" t="s">
        <v>33</v>
      </c>
      <c r="B6" s="25"/>
      <c r="C6" s="25"/>
      <c r="D6" s="25"/>
      <c r="E6" s="25" t="s">
        <v>108</v>
      </c>
      <c r="F6" s="25"/>
      <c r="G6" s="25"/>
    </row>
    <row r="7" s="21" customFormat="1" ht="24" customHeight="1" spans="1:7">
      <c r="A7" s="32" t="s">
        <v>55</v>
      </c>
      <c r="B7" s="32"/>
      <c r="C7" s="32"/>
      <c r="D7" s="25" t="s">
        <v>56</v>
      </c>
      <c r="E7" s="25" t="s">
        <v>35</v>
      </c>
      <c r="F7" s="33" t="s">
        <v>36</v>
      </c>
      <c r="G7" s="25" t="s">
        <v>37</v>
      </c>
    </row>
    <row r="8" s="21" customFormat="1" ht="24" customHeight="1" spans="1:7">
      <c r="A8" s="25" t="s">
        <v>61</v>
      </c>
      <c r="B8" s="25" t="s">
        <v>62</v>
      </c>
      <c r="C8" s="25" t="s">
        <v>63</v>
      </c>
      <c r="D8" s="25"/>
      <c r="E8" s="25"/>
      <c r="F8" s="33"/>
      <c r="G8" s="25"/>
    </row>
    <row r="9" ht="24" customHeight="1" spans="1:7">
      <c r="A9" s="30" t="s">
        <v>3</v>
      </c>
      <c r="B9" s="30" t="s">
        <v>3</v>
      </c>
      <c r="C9" s="30" t="s">
        <v>3</v>
      </c>
      <c r="D9" s="28" t="s">
        <v>3</v>
      </c>
      <c r="E9" s="34">
        <f>SUM(F9,G9)</f>
        <v>0</v>
      </c>
      <c r="F9" s="34" t="s">
        <v>3</v>
      </c>
      <c r="G9" s="34" t="s">
        <v>3</v>
      </c>
    </row>
    <row r="10" ht="24" customHeight="1" spans="1:7">
      <c r="A10" s="30" t="s">
        <v>35</v>
      </c>
      <c r="B10" s="30"/>
      <c r="C10" s="30"/>
      <c r="D10" s="30"/>
      <c r="E10" s="34">
        <f>SUM(F10,G10)</f>
        <v>0</v>
      </c>
      <c r="F10" s="34" t="s">
        <v>3</v>
      </c>
      <c r="G10" s="34" t="s">
        <v>3</v>
      </c>
    </row>
    <row r="11" ht="24" customHeight="1" spans="1:7">
      <c r="A11" s="35" t="s">
        <v>109</v>
      </c>
      <c r="B11" s="35"/>
      <c r="C11" s="35"/>
      <c r="D11" s="35"/>
      <c r="E11" s="35"/>
      <c r="F11" s="35"/>
      <c r="G11" s="35"/>
    </row>
  </sheetData>
  <mergeCells count="12">
    <mergeCell ref="A2:G2"/>
    <mergeCell ref="A4:F4"/>
    <mergeCell ref="A6:D6"/>
    <mergeCell ref="E6:G6"/>
    <mergeCell ref="A7:C7"/>
    <mergeCell ref="A10:D10"/>
    <mergeCell ref="A11:D11"/>
    <mergeCell ref="E11:G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Ruler="0" topLeftCell="A16" workbookViewId="0">
      <selection activeCell="H32" sqref="H32"/>
    </sheetView>
  </sheetViews>
  <sheetFormatPr defaultColWidth="9" defaultRowHeight="12.75" outlineLevelCol="5"/>
  <cols>
    <col min="1" max="2" width="8.57142857142857" customWidth="1"/>
    <col min="3" max="3" width="65.2857142857143" customWidth="1"/>
    <col min="4" max="6" width="20" customWidth="1"/>
  </cols>
  <sheetData>
    <row r="1" ht="18" customHeight="1" spans="1:6">
      <c r="A1" s="2"/>
      <c r="B1" s="2"/>
      <c r="C1" s="2"/>
      <c r="D1" s="2"/>
      <c r="E1" s="2"/>
      <c r="F1" s="22"/>
    </row>
    <row r="2" ht="22.5" customHeight="1" spans="1:6">
      <c r="A2" s="1" t="s">
        <v>110</v>
      </c>
      <c r="B2" s="1"/>
      <c r="C2" s="1"/>
      <c r="D2" s="1"/>
      <c r="E2" s="1"/>
      <c r="F2" s="1"/>
    </row>
    <row r="3" ht="7.5" customHeight="1" spans="1:6">
      <c r="A3" s="23"/>
      <c r="B3" s="23"/>
      <c r="C3" s="23"/>
      <c r="D3" s="23"/>
      <c r="E3" s="23"/>
      <c r="F3" s="23"/>
    </row>
    <row r="4" ht="24" customHeight="1" spans="1:6">
      <c r="A4" s="2"/>
      <c r="B4" s="2"/>
      <c r="C4" s="2"/>
      <c r="D4" s="2"/>
      <c r="E4" s="2"/>
      <c r="F4" s="24" t="s">
        <v>30</v>
      </c>
    </row>
    <row r="5" ht="7.5" customHeight="1" spans="1:6">
      <c r="A5" s="23"/>
      <c r="B5" s="23"/>
      <c r="C5" s="23"/>
      <c r="D5" s="23"/>
      <c r="E5" s="23"/>
      <c r="F5" s="23"/>
    </row>
    <row r="6" s="21" customFormat="1" ht="24" customHeight="1" spans="1:6">
      <c r="A6" s="25" t="s">
        <v>33</v>
      </c>
      <c r="B6" s="25"/>
      <c r="C6" s="25"/>
      <c r="D6" s="25" t="s">
        <v>111</v>
      </c>
      <c r="E6" s="25"/>
      <c r="F6" s="25"/>
    </row>
    <row r="7" s="21" customFormat="1" ht="24" customHeight="1" spans="1:6">
      <c r="A7" s="25" t="s">
        <v>112</v>
      </c>
      <c r="B7" s="25"/>
      <c r="C7" s="25" t="s">
        <v>113</v>
      </c>
      <c r="D7" s="26" t="s">
        <v>35</v>
      </c>
      <c r="E7" s="26" t="s">
        <v>38</v>
      </c>
      <c r="F7" s="26" t="s">
        <v>39</v>
      </c>
    </row>
    <row r="8" s="21" customFormat="1" ht="24" customHeight="1" spans="1:6">
      <c r="A8" s="25" t="s">
        <v>61</v>
      </c>
      <c r="B8" s="25" t="s">
        <v>62</v>
      </c>
      <c r="C8" s="25"/>
      <c r="D8" s="26"/>
      <c r="E8" s="26"/>
      <c r="F8" s="26"/>
    </row>
    <row r="9" ht="24" customHeight="1" spans="1:6">
      <c r="A9" s="27" t="s">
        <v>114</v>
      </c>
      <c r="B9" s="27" t="s">
        <v>3</v>
      </c>
      <c r="C9" s="28" t="s">
        <v>115</v>
      </c>
      <c r="D9" s="29">
        <f t="shared" ref="D9:D34" si="0">SUM(E9,F9)</f>
        <v>10754105.25</v>
      </c>
      <c r="E9" s="29">
        <v>10754105.25</v>
      </c>
      <c r="F9" s="29">
        <v>0</v>
      </c>
    </row>
    <row r="10" ht="24" customHeight="1" spans="1:6">
      <c r="A10" s="27" t="s">
        <v>114</v>
      </c>
      <c r="B10" s="27" t="s">
        <v>68</v>
      </c>
      <c r="C10" s="28" t="s">
        <v>116</v>
      </c>
      <c r="D10" s="29">
        <f t="shared" si="0"/>
        <v>1463196</v>
      </c>
      <c r="E10" s="29">
        <v>1463196</v>
      </c>
      <c r="F10" s="29">
        <v>0</v>
      </c>
    </row>
    <row r="11" ht="24" customHeight="1" spans="1:6">
      <c r="A11" s="27" t="s">
        <v>114</v>
      </c>
      <c r="B11" s="27" t="s">
        <v>66</v>
      </c>
      <c r="C11" s="28" t="s">
        <v>117</v>
      </c>
      <c r="D11" s="29">
        <f t="shared" si="0"/>
        <v>188448</v>
      </c>
      <c r="E11" s="29">
        <v>188448</v>
      </c>
      <c r="F11" s="29">
        <v>0</v>
      </c>
    </row>
    <row r="12" ht="24" customHeight="1" spans="1:6">
      <c r="A12" s="27" t="s">
        <v>114</v>
      </c>
      <c r="B12" s="27" t="s">
        <v>118</v>
      </c>
      <c r="C12" s="28" t="s">
        <v>119</v>
      </c>
      <c r="D12" s="29">
        <f t="shared" si="0"/>
        <v>5984000</v>
      </c>
      <c r="E12" s="29">
        <v>5984000</v>
      </c>
      <c r="F12" s="29">
        <v>0</v>
      </c>
    </row>
    <row r="13" ht="24" customHeight="1" spans="1:6">
      <c r="A13" s="27" t="s">
        <v>114</v>
      </c>
      <c r="B13" s="27" t="s">
        <v>120</v>
      </c>
      <c r="C13" s="28" t="s">
        <v>121</v>
      </c>
      <c r="D13" s="29">
        <f t="shared" si="0"/>
        <v>1192979.84</v>
      </c>
      <c r="E13" s="29">
        <v>1192979.84</v>
      </c>
      <c r="F13" s="29">
        <v>0</v>
      </c>
    </row>
    <row r="14" ht="24" customHeight="1" spans="1:6">
      <c r="A14" s="27" t="s">
        <v>114</v>
      </c>
      <c r="B14" s="27" t="s">
        <v>70</v>
      </c>
      <c r="C14" s="28" t="s">
        <v>122</v>
      </c>
      <c r="D14" s="29">
        <f t="shared" si="0"/>
        <v>596489.92</v>
      </c>
      <c r="E14" s="29">
        <v>596489.92</v>
      </c>
      <c r="F14" s="29">
        <v>0</v>
      </c>
    </row>
    <row r="15" ht="24" customHeight="1" spans="1:6">
      <c r="A15" s="27" t="s">
        <v>114</v>
      </c>
      <c r="B15" s="27" t="s">
        <v>123</v>
      </c>
      <c r="C15" s="28" t="s">
        <v>124</v>
      </c>
      <c r="D15" s="29">
        <f t="shared" si="0"/>
        <v>745612.4</v>
      </c>
      <c r="E15" s="29">
        <v>745612.4</v>
      </c>
      <c r="F15" s="29">
        <v>0</v>
      </c>
    </row>
    <row r="16" ht="24" customHeight="1" spans="1:6">
      <c r="A16" s="27" t="s">
        <v>114</v>
      </c>
      <c r="B16" s="27" t="s">
        <v>125</v>
      </c>
      <c r="C16" s="28" t="s">
        <v>126</v>
      </c>
      <c r="D16" s="29">
        <f t="shared" si="0"/>
        <v>49210.41</v>
      </c>
      <c r="E16" s="29">
        <v>49210.41</v>
      </c>
      <c r="F16" s="29">
        <v>0</v>
      </c>
    </row>
    <row r="17" ht="24" customHeight="1" spans="1:6">
      <c r="A17" s="27" t="s">
        <v>114</v>
      </c>
      <c r="B17" s="27" t="s">
        <v>127</v>
      </c>
      <c r="C17" s="28" t="s">
        <v>91</v>
      </c>
      <c r="D17" s="29">
        <f t="shared" si="0"/>
        <v>521928.68</v>
      </c>
      <c r="E17" s="29">
        <v>521928.68</v>
      </c>
      <c r="F17" s="29">
        <v>0</v>
      </c>
    </row>
    <row r="18" ht="24" customHeight="1" spans="1:6">
      <c r="A18" s="27" t="s">
        <v>114</v>
      </c>
      <c r="B18" s="27" t="s">
        <v>72</v>
      </c>
      <c r="C18" s="28" t="s">
        <v>128</v>
      </c>
      <c r="D18" s="29">
        <f t="shared" si="0"/>
        <v>12240</v>
      </c>
      <c r="E18" s="29">
        <v>12240</v>
      </c>
      <c r="F18" s="29">
        <v>0</v>
      </c>
    </row>
    <row r="19" ht="24" customHeight="1" spans="1:6">
      <c r="A19" s="27" t="s">
        <v>129</v>
      </c>
      <c r="B19" s="27" t="s">
        <v>3</v>
      </c>
      <c r="C19" s="28" t="s">
        <v>130</v>
      </c>
      <c r="D19" s="29">
        <f t="shared" si="0"/>
        <v>713682.48</v>
      </c>
      <c r="E19" s="29">
        <v>0</v>
      </c>
      <c r="F19" s="29">
        <v>713682.48</v>
      </c>
    </row>
    <row r="20" ht="24" customHeight="1" spans="1:6">
      <c r="A20" s="27" t="s">
        <v>129</v>
      </c>
      <c r="B20" s="27" t="s">
        <v>68</v>
      </c>
      <c r="C20" s="28" t="s">
        <v>131</v>
      </c>
      <c r="D20" s="29">
        <f t="shared" si="0"/>
        <v>221600</v>
      </c>
      <c r="E20" s="29">
        <v>0</v>
      </c>
      <c r="F20" s="29">
        <v>221600</v>
      </c>
    </row>
    <row r="21" ht="24" customHeight="1" spans="1:6">
      <c r="A21" s="27" t="s">
        <v>129</v>
      </c>
      <c r="B21" s="27" t="s">
        <v>76</v>
      </c>
      <c r="C21" s="28" t="s">
        <v>132</v>
      </c>
      <c r="D21" s="29">
        <f t="shared" si="0"/>
        <v>10000</v>
      </c>
      <c r="E21" s="29">
        <v>0</v>
      </c>
      <c r="F21" s="29">
        <v>10000</v>
      </c>
    </row>
    <row r="22" ht="24" customHeight="1" spans="1:6">
      <c r="A22" s="27" t="s">
        <v>129</v>
      </c>
      <c r="B22" s="27" t="s">
        <v>80</v>
      </c>
      <c r="C22" s="28" t="s">
        <v>133</v>
      </c>
      <c r="D22" s="29">
        <f t="shared" si="0"/>
        <v>33000</v>
      </c>
      <c r="E22" s="29">
        <v>0</v>
      </c>
      <c r="F22" s="29">
        <v>33000</v>
      </c>
    </row>
    <row r="23" ht="24" customHeight="1" spans="1:6">
      <c r="A23" s="27" t="s">
        <v>129</v>
      </c>
      <c r="B23" s="27" t="s">
        <v>118</v>
      </c>
      <c r="C23" s="28" t="s">
        <v>134</v>
      </c>
      <c r="D23" s="29">
        <f t="shared" si="0"/>
        <v>15000</v>
      </c>
      <c r="E23" s="29">
        <v>0</v>
      </c>
      <c r="F23" s="29">
        <v>15000</v>
      </c>
    </row>
    <row r="24" ht="24" customHeight="1" spans="1:6">
      <c r="A24" s="27" t="s">
        <v>129</v>
      </c>
      <c r="B24" s="27" t="s">
        <v>85</v>
      </c>
      <c r="C24" s="28" t="s">
        <v>135</v>
      </c>
      <c r="D24" s="29">
        <f t="shared" si="0"/>
        <v>18000</v>
      </c>
      <c r="E24" s="29">
        <v>0</v>
      </c>
      <c r="F24" s="29">
        <v>18000</v>
      </c>
    </row>
    <row r="25" ht="24" customHeight="1" spans="1:6">
      <c r="A25" s="27" t="s">
        <v>129</v>
      </c>
      <c r="B25" s="27" t="s">
        <v>127</v>
      </c>
      <c r="C25" s="28" t="s">
        <v>136</v>
      </c>
      <c r="D25" s="29">
        <f t="shared" si="0"/>
        <v>36600</v>
      </c>
      <c r="E25" s="29">
        <v>0</v>
      </c>
      <c r="F25" s="29">
        <v>36600</v>
      </c>
    </row>
    <row r="26" ht="24" customHeight="1" spans="1:6">
      <c r="A26" s="27" t="s">
        <v>129</v>
      </c>
      <c r="B26" s="27" t="s">
        <v>137</v>
      </c>
      <c r="C26" s="28" t="s">
        <v>138</v>
      </c>
      <c r="D26" s="29">
        <f t="shared" si="0"/>
        <v>18000</v>
      </c>
      <c r="E26" s="29">
        <v>0</v>
      </c>
      <c r="F26" s="29">
        <v>18000</v>
      </c>
    </row>
    <row r="27" ht="24" customHeight="1" spans="1:6">
      <c r="A27" s="27" t="s">
        <v>129</v>
      </c>
      <c r="B27" s="27" t="s">
        <v>139</v>
      </c>
      <c r="C27" s="28" t="s">
        <v>140</v>
      </c>
      <c r="D27" s="29">
        <f t="shared" si="0"/>
        <v>12600</v>
      </c>
      <c r="E27" s="29">
        <v>0</v>
      </c>
      <c r="F27" s="29">
        <v>12600</v>
      </c>
    </row>
    <row r="28" ht="24" customHeight="1" spans="1:6">
      <c r="A28" s="27" t="s">
        <v>129</v>
      </c>
      <c r="B28" s="27" t="s">
        <v>141</v>
      </c>
      <c r="C28" s="28" t="s">
        <v>142</v>
      </c>
      <c r="D28" s="29">
        <f t="shared" si="0"/>
        <v>10400</v>
      </c>
      <c r="E28" s="29">
        <v>0</v>
      </c>
      <c r="F28" s="29">
        <v>10400</v>
      </c>
    </row>
    <row r="29" ht="24" customHeight="1" spans="1:6">
      <c r="A29" s="27" t="s">
        <v>129</v>
      </c>
      <c r="B29" s="27" t="s">
        <v>143</v>
      </c>
      <c r="C29" s="28" t="s">
        <v>144</v>
      </c>
      <c r="D29" s="29">
        <f t="shared" si="0"/>
        <v>149122.48</v>
      </c>
      <c r="E29" s="29">
        <v>0</v>
      </c>
      <c r="F29" s="29">
        <v>149122.48</v>
      </c>
    </row>
    <row r="30" ht="24" customHeight="1" spans="1:6">
      <c r="A30" s="27" t="s">
        <v>129</v>
      </c>
      <c r="B30" s="27" t="s">
        <v>145</v>
      </c>
      <c r="C30" s="28" t="s">
        <v>146</v>
      </c>
      <c r="D30" s="29">
        <f t="shared" si="0"/>
        <v>185760</v>
      </c>
      <c r="E30" s="29">
        <v>0</v>
      </c>
      <c r="F30" s="29">
        <v>185760</v>
      </c>
    </row>
    <row r="31" ht="24" customHeight="1" spans="1:6">
      <c r="A31" s="27" t="s">
        <v>129</v>
      </c>
      <c r="B31" s="27" t="s">
        <v>72</v>
      </c>
      <c r="C31" s="28" t="s">
        <v>147</v>
      </c>
      <c r="D31" s="29">
        <f t="shared" si="0"/>
        <v>3600</v>
      </c>
      <c r="E31" s="29">
        <v>0</v>
      </c>
      <c r="F31" s="29">
        <v>3600</v>
      </c>
    </row>
    <row r="32" ht="24" customHeight="1" spans="1:6">
      <c r="A32" s="27" t="s">
        <v>148</v>
      </c>
      <c r="B32" s="27" t="s">
        <v>3</v>
      </c>
      <c r="C32" s="28" t="s">
        <v>149</v>
      </c>
      <c r="D32" s="29">
        <f t="shared" si="0"/>
        <v>181500</v>
      </c>
      <c r="E32" s="29">
        <v>181500</v>
      </c>
      <c r="F32" s="29">
        <v>0</v>
      </c>
    </row>
    <row r="33" ht="24" customHeight="1" spans="1:6">
      <c r="A33" s="27" t="s">
        <v>148</v>
      </c>
      <c r="B33" s="27" t="s">
        <v>66</v>
      </c>
      <c r="C33" s="28" t="s">
        <v>150</v>
      </c>
      <c r="D33" s="29">
        <f t="shared" si="0"/>
        <v>181500</v>
      </c>
      <c r="E33" s="29">
        <v>181500</v>
      </c>
      <c r="F33" s="29">
        <v>0</v>
      </c>
    </row>
    <row r="34" ht="24" customHeight="1" spans="1:6">
      <c r="A34" s="30" t="s">
        <v>35</v>
      </c>
      <c r="B34" s="30"/>
      <c r="C34" s="30"/>
      <c r="D34" s="31">
        <f t="shared" si="0"/>
        <v>11649287.73</v>
      </c>
      <c r="E34" s="31">
        <v>10935605.25</v>
      </c>
      <c r="F34" s="31">
        <v>713682.48</v>
      </c>
    </row>
  </sheetData>
  <mergeCells count="10">
    <mergeCell ref="A2:F2"/>
    <mergeCell ref="A4:E4"/>
    <mergeCell ref="A6:C6"/>
    <mergeCell ref="D6:F6"/>
    <mergeCell ref="A7:B7"/>
    <mergeCell ref="A34:C34"/>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showRuler="0" workbookViewId="0">
      <selection activeCell="C19" sqref="C19"/>
    </sheetView>
  </sheetViews>
  <sheetFormatPr defaultColWidth="10.2857142857143" defaultRowHeight="14.25" outlineLevelCol="6"/>
  <cols>
    <col min="1" max="7" width="19.2857142857143" style="7" customWidth="1"/>
    <col min="8" max="16384" width="10.2857142857143" style="7"/>
  </cols>
  <sheetData>
    <row r="1" ht="20.25" customHeight="1" spans="7:7">
      <c r="G1" s="8"/>
    </row>
    <row r="2" ht="36" customHeight="1" spans="1:6">
      <c r="A2" s="9" t="s">
        <v>151</v>
      </c>
      <c r="B2" s="9"/>
      <c r="C2" s="9"/>
      <c r="D2" s="9"/>
      <c r="E2" s="9"/>
      <c r="F2" s="9"/>
    </row>
    <row r="3" s="5" customFormat="1" ht="29.25" customHeight="1" spans="1:7">
      <c r="A3" s="7"/>
      <c r="B3" s="7"/>
      <c r="C3" s="7"/>
      <c r="D3" s="10"/>
      <c r="E3" s="10"/>
      <c r="F3" s="10"/>
      <c r="G3" s="11" t="s">
        <v>152</v>
      </c>
    </row>
    <row r="4" s="6" customFormat="1" ht="32.25" customHeight="1" spans="1:7">
      <c r="A4" s="12" t="s">
        <v>153</v>
      </c>
      <c r="B4" s="13"/>
      <c r="C4" s="13"/>
      <c r="D4" s="13"/>
      <c r="E4" s="13"/>
      <c r="F4" s="14"/>
      <c r="G4" s="15" t="s">
        <v>154</v>
      </c>
    </row>
    <row r="5" s="6" customFormat="1" ht="32.25" customHeight="1" spans="1:7">
      <c r="A5" s="15" t="s">
        <v>35</v>
      </c>
      <c r="B5" s="15" t="s">
        <v>155</v>
      </c>
      <c r="C5" s="15" t="s">
        <v>140</v>
      </c>
      <c r="D5" s="16" t="s">
        <v>156</v>
      </c>
      <c r="E5" s="16"/>
      <c r="F5" s="16"/>
      <c r="G5" s="17"/>
    </row>
    <row r="6" s="6" customFormat="1" ht="32.25" customHeight="1" spans="1:7">
      <c r="A6" s="18"/>
      <c r="B6" s="18"/>
      <c r="C6" s="18"/>
      <c r="D6" s="18" t="s">
        <v>157</v>
      </c>
      <c r="E6" s="18" t="s">
        <v>158</v>
      </c>
      <c r="F6" s="18" t="s">
        <v>159</v>
      </c>
      <c r="G6" s="18"/>
    </row>
    <row r="7" s="5" customFormat="1" ht="67.5" customHeight="1" spans="1:7">
      <c r="A7" s="19">
        <v>12600</v>
      </c>
      <c r="B7" s="19">
        <v>0</v>
      </c>
      <c r="C7" s="19">
        <v>12600</v>
      </c>
      <c r="D7" s="19">
        <v>0</v>
      </c>
      <c r="E7" s="19">
        <v>0</v>
      </c>
      <c r="F7" s="19">
        <v>0</v>
      </c>
      <c r="G7" s="19">
        <v>0</v>
      </c>
    </row>
    <row r="17" ht="30.75" customHeight="1" spans="1:6">
      <c r="A17" s="20"/>
      <c r="B17" s="20"/>
      <c r="C17" s="20"/>
      <c r="D17" s="20"/>
      <c r="E17" s="20"/>
      <c r="F17" s="20"/>
    </row>
  </sheetData>
  <mergeCells count="9">
    <mergeCell ref="A2:G2"/>
    <mergeCell ref="A3:C3"/>
    <mergeCell ref="A4:F4"/>
    <mergeCell ref="D5:F5"/>
    <mergeCell ref="A17:F17"/>
    <mergeCell ref="A5:A6"/>
    <mergeCell ref="B5:B6"/>
    <mergeCell ref="C5:C6"/>
    <mergeCell ref="G4:G6"/>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tabSelected="1" showRuler="0" workbookViewId="0">
      <selection activeCell="D4" sqref="D4"/>
    </sheetView>
  </sheetViews>
  <sheetFormatPr defaultColWidth="9" defaultRowHeight="12.75"/>
  <cols>
    <col min="1" max="1" width="146.142857142857" customWidth="1"/>
  </cols>
  <sheetData>
    <row r="1" ht="31.5" customHeight="1" spans="1:1">
      <c r="A1" s="1" t="s">
        <v>160</v>
      </c>
    </row>
    <row r="2" ht="24" customHeight="1" spans="1:1">
      <c r="A2" s="2"/>
    </row>
    <row r="3" ht="321" customHeight="1" spans="1:1">
      <c r="A3" s="3" t="s">
        <v>161</v>
      </c>
    </row>
    <row r="4" spans="1:1">
      <c r="A4" s="4"/>
    </row>
    <row r="5" spans="1:1">
      <c r="A5" s="4"/>
    </row>
    <row r="6" spans="1:1">
      <c r="A6" s="4"/>
    </row>
    <row r="7" spans="1:1">
      <c r="A7" s="4"/>
    </row>
    <row r="8" spans="1:1">
      <c r="A8" s="4"/>
    </row>
    <row r="9" spans="1:1">
      <c r="A9" s="4"/>
    </row>
    <row r="10" spans="1:1">
      <c r="A10" s="4"/>
    </row>
    <row r="11" spans="1:1">
      <c r="A11" s="4"/>
    </row>
    <row r="12" spans="1:1">
      <c r="A12" s="4"/>
    </row>
    <row r="13" spans="1:1">
      <c r="A13" s="4"/>
    </row>
    <row r="14" spans="1:1">
      <c r="A14" s="4"/>
    </row>
    <row r="15" spans="1:1">
      <c r="A15" s="4"/>
    </row>
    <row r="16" spans="1:1">
      <c r="A16" s="4"/>
    </row>
    <row r="17" spans="1:1">
      <c r="A17" s="4"/>
    </row>
  </sheetData>
  <mergeCells count="1">
    <mergeCell ref="A3:A17"/>
  </mergeCells>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showRuler="0" workbookViewId="0">
      <selection activeCell="A27" sqref="A27"/>
    </sheetView>
  </sheetViews>
  <sheetFormatPr defaultColWidth="9" defaultRowHeight="12.75"/>
  <cols>
    <col min="1" max="1" width="137.714285714286" customWidth="1"/>
  </cols>
  <sheetData>
    <row r="1" ht="29.25" customHeight="1" spans="1:1">
      <c r="A1" s="54" t="s">
        <v>2</v>
      </c>
    </row>
    <row r="2" ht="22.5" customHeight="1" spans="1:1">
      <c r="A2" s="55" t="s">
        <v>3</v>
      </c>
    </row>
    <row r="3" ht="22.5" customHeight="1" spans="1:1">
      <c r="A3" s="55" t="s">
        <v>4</v>
      </c>
    </row>
    <row r="4" ht="18.75" customHeight="1" spans="1:1">
      <c r="A4" s="56" t="s">
        <v>5</v>
      </c>
    </row>
    <row r="5" ht="18.75" customHeight="1" spans="1:1">
      <c r="A5" s="57" t="s">
        <v>6</v>
      </c>
    </row>
    <row r="6" ht="18.75" customHeight="1" spans="1:1">
      <c r="A6" s="57" t="s">
        <v>7</v>
      </c>
    </row>
    <row r="7" ht="18.75" customHeight="1" spans="1:1">
      <c r="A7" s="57" t="s">
        <v>8</v>
      </c>
    </row>
    <row r="8" ht="18.75" customHeight="1" spans="1:1">
      <c r="A8" s="57" t="s">
        <v>9</v>
      </c>
    </row>
    <row r="9" ht="18.75" customHeight="1" spans="1:1">
      <c r="A9" s="57" t="s">
        <v>10</v>
      </c>
    </row>
    <row r="10" ht="18.75" customHeight="1" spans="1:1">
      <c r="A10" s="57" t="s">
        <v>11</v>
      </c>
    </row>
    <row r="11" ht="18.75" customHeight="1" spans="1:1">
      <c r="A11" s="57" t="s">
        <v>12</v>
      </c>
    </row>
    <row r="12" ht="18.75" customHeight="1" spans="1:1">
      <c r="A12" s="57" t="s">
        <v>13</v>
      </c>
    </row>
    <row r="13" ht="18.75" customHeight="1" spans="1:1">
      <c r="A13" s="57" t="s">
        <v>14</v>
      </c>
    </row>
    <row r="14" ht="18.75" customHeight="1" spans="1:1">
      <c r="A14" s="57" t="s">
        <v>15</v>
      </c>
    </row>
    <row r="15" ht="18.75" customHeight="1" spans="1:1">
      <c r="A15" s="57" t="s">
        <v>16</v>
      </c>
    </row>
    <row r="16" ht="18.75" customHeight="1" spans="1:1">
      <c r="A16" s="57" t="s">
        <v>17</v>
      </c>
    </row>
    <row r="17" ht="18.75" customHeight="1" spans="1:1">
      <c r="A17" s="57" t="s">
        <v>18</v>
      </c>
    </row>
    <row r="18" ht="21" customHeight="1" spans="1:1">
      <c r="A18" s="57" t="s">
        <v>19</v>
      </c>
    </row>
    <row r="19" hidden="1" customHeight="1" spans="1:1">
      <c r="A19" s="57" t="s">
        <v>20</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2.142857142857" customWidth="1"/>
  </cols>
  <sheetData>
    <row r="1" ht="37.5" customHeight="1" spans="1:1">
      <c r="A1" s="51" t="s">
        <v>21</v>
      </c>
    </row>
    <row r="3" ht="409.5" customHeight="1" spans="1:1">
      <c r="A3" s="53" t="s">
        <v>22</v>
      </c>
    </row>
  </sheetData>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showRuler="0" workbookViewId="0">
      <selection activeCell="A1" sqref="A1:B1"/>
    </sheetView>
  </sheetViews>
  <sheetFormatPr defaultColWidth="9" defaultRowHeight="12.75" outlineLevelRow="2" outlineLevelCol="1"/>
  <cols>
    <col min="1" max="2" width="70.7142857142857" customWidth="1"/>
  </cols>
  <sheetData>
    <row r="1" ht="37.5" customHeight="1" spans="1:2">
      <c r="A1" s="51" t="s">
        <v>23</v>
      </c>
      <c r="B1" s="52"/>
    </row>
    <row r="2" ht="24" customHeight="1" spans="2:2">
      <c r="B2" s="2"/>
    </row>
    <row r="3" ht="402" customHeight="1" spans="1:2">
      <c r="A3" s="53" t="s">
        <v>24</v>
      </c>
      <c r="B3" s="53"/>
    </row>
  </sheetData>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9" sqref="A9"/>
    </sheetView>
  </sheetViews>
  <sheetFormatPr defaultColWidth="9" defaultRowHeight="12.75" outlineLevelRow="2"/>
  <cols>
    <col min="1" max="1" width="146.714285714286" customWidth="1"/>
  </cols>
  <sheetData>
    <row r="1" ht="31.5" customHeight="1" spans="1:1">
      <c r="A1" s="1" t="s">
        <v>25</v>
      </c>
    </row>
    <row r="2" ht="24" customHeight="1" spans="1:1">
      <c r="A2" s="2"/>
    </row>
    <row r="3" ht="402" customHeight="1" spans="1:1">
      <c r="A3" s="50"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1" sqref="A11"/>
    </sheetView>
  </sheetViews>
  <sheetFormatPr defaultColWidth="9" defaultRowHeight="12.75" outlineLevelRow="2"/>
  <cols>
    <col min="1" max="1" width="146.428571428571" customWidth="1"/>
  </cols>
  <sheetData>
    <row r="1" ht="24" customHeight="1" spans="1:1">
      <c r="A1" s="48" t="s">
        <v>27</v>
      </c>
    </row>
    <row r="2" ht="24" customHeight="1" spans="1:1">
      <c r="A2" s="2"/>
    </row>
    <row r="3" ht="351" customHeight="1" spans="1:1">
      <c r="A3" s="49" t="s">
        <v>28</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Ruler="0" workbookViewId="0">
      <selection activeCell="C26" sqref="C26"/>
    </sheetView>
  </sheetViews>
  <sheetFormatPr defaultColWidth="9" defaultRowHeight="12.75" outlineLevelCol="6"/>
  <cols>
    <col min="1" max="1" width="33" customWidth="1"/>
    <col min="2" max="2" width="17.7142857142857" customWidth="1"/>
    <col min="3" max="3" width="31.2857142857143" customWidth="1"/>
    <col min="4" max="4" width="16.1428571428571" customWidth="1"/>
    <col min="5" max="5" width="15" customWidth="1"/>
    <col min="6" max="6" width="14.1428571428571" customWidth="1"/>
    <col min="7" max="7" width="14.7142857142857" customWidth="1"/>
  </cols>
  <sheetData>
    <row r="1" ht="18" customHeight="1" spans="1:7">
      <c r="A1" s="39"/>
      <c r="B1" s="39"/>
      <c r="C1" s="39"/>
      <c r="D1" s="39"/>
      <c r="E1" s="39"/>
      <c r="F1" s="39"/>
      <c r="G1" s="24"/>
    </row>
    <row r="2" ht="24" customHeight="1" spans="1:7">
      <c r="A2" s="1" t="s">
        <v>29</v>
      </c>
      <c r="B2" s="1"/>
      <c r="C2" s="1"/>
      <c r="D2" s="1"/>
      <c r="E2" s="1"/>
      <c r="F2" s="1"/>
      <c r="G2" s="1"/>
    </row>
    <row r="3" ht="7.5" customHeight="1" spans="1:6">
      <c r="A3" s="44"/>
      <c r="B3" s="44"/>
      <c r="C3" s="44"/>
      <c r="D3" s="44"/>
      <c r="E3" s="44"/>
      <c r="F3" s="44"/>
    </row>
    <row r="4" ht="24" customHeight="1" spans="1:7">
      <c r="A4" s="2"/>
      <c r="B4" s="2"/>
      <c r="C4" s="2"/>
      <c r="D4" s="2"/>
      <c r="E4" s="2"/>
      <c r="F4" s="2"/>
      <c r="G4" s="24" t="s">
        <v>30</v>
      </c>
    </row>
    <row r="5" ht="7.5" customHeight="1" spans="1:6">
      <c r="A5" s="44"/>
      <c r="B5" s="44"/>
      <c r="C5" s="44"/>
      <c r="D5" s="44"/>
      <c r="E5" s="44"/>
      <c r="F5" s="44"/>
    </row>
    <row r="6" s="21" customFormat="1" ht="24" customHeight="1" spans="1:7">
      <c r="A6" s="25" t="s">
        <v>31</v>
      </c>
      <c r="B6" s="25"/>
      <c r="C6" s="25" t="s">
        <v>32</v>
      </c>
      <c r="D6" s="25"/>
      <c r="E6" s="25"/>
      <c r="F6" s="25"/>
      <c r="G6" s="25"/>
    </row>
    <row r="7" s="21" customFormat="1" ht="24" customHeight="1" spans="1:7">
      <c r="A7" s="33" t="s">
        <v>33</v>
      </c>
      <c r="B7" s="33" t="s">
        <v>34</v>
      </c>
      <c r="C7" s="38" t="s">
        <v>33</v>
      </c>
      <c r="D7" s="25" t="s">
        <v>34</v>
      </c>
      <c r="E7" s="25"/>
      <c r="F7" s="25"/>
      <c r="G7" s="25"/>
    </row>
    <row r="8" s="21" customFormat="1" ht="24" customHeight="1" spans="1:7">
      <c r="A8" s="33"/>
      <c r="B8" s="33"/>
      <c r="C8" s="38"/>
      <c r="D8" s="38" t="s">
        <v>35</v>
      </c>
      <c r="E8" s="25" t="s">
        <v>36</v>
      </c>
      <c r="F8" s="25"/>
      <c r="G8" s="25" t="s">
        <v>37</v>
      </c>
    </row>
    <row r="9" s="21" customFormat="1" ht="24" customHeight="1" spans="1:7">
      <c r="A9" s="33"/>
      <c r="B9" s="33"/>
      <c r="C9" s="38"/>
      <c r="D9" s="38"/>
      <c r="E9" s="25" t="s">
        <v>38</v>
      </c>
      <c r="F9" s="25" t="s">
        <v>39</v>
      </c>
      <c r="G9" s="25"/>
    </row>
    <row r="10" ht="24" customHeight="1" spans="1:7">
      <c r="A10" s="28" t="s">
        <v>40</v>
      </c>
      <c r="B10" s="29">
        <v>14192543.79</v>
      </c>
      <c r="C10" s="28" t="s">
        <v>41</v>
      </c>
      <c r="D10" s="29">
        <v>10911552.95</v>
      </c>
      <c r="E10" s="29">
        <v>7697094.41</v>
      </c>
      <c r="F10" s="29">
        <v>671202.48</v>
      </c>
      <c r="G10" s="29">
        <v>2543256.06</v>
      </c>
    </row>
    <row r="11" ht="24" customHeight="1" spans="1:7">
      <c r="A11" s="28" t="s">
        <v>42</v>
      </c>
      <c r="B11" s="29">
        <v>14192543.79</v>
      </c>
      <c r="C11" s="28" t="s">
        <v>43</v>
      </c>
      <c r="D11" s="29">
        <v>2013449.76</v>
      </c>
      <c r="E11" s="29">
        <v>1970969.76</v>
      </c>
      <c r="F11" s="29">
        <v>42480</v>
      </c>
      <c r="G11" s="29">
        <v>0</v>
      </c>
    </row>
    <row r="12" ht="24" customHeight="1" spans="1:7">
      <c r="A12" s="28" t="s">
        <v>44</v>
      </c>
      <c r="B12" s="29">
        <v>0</v>
      </c>
      <c r="C12" s="28" t="s">
        <v>45</v>
      </c>
      <c r="D12" s="29">
        <v>745612.4</v>
      </c>
      <c r="E12" s="29">
        <v>745612.4</v>
      </c>
      <c r="F12" s="29">
        <v>0</v>
      </c>
      <c r="G12" s="29">
        <v>0</v>
      </c>
    </row>
    <row r="13" ht="24" customHeight="1" spans="1:7">
      <c r="A13" s="28" t="s">
        <v>46</v>
      </c>
      <c r="B13" s="29">
        <v>0</v>
      </c>
      <c r="C13" s="28" t="s">
        <v>47</v>
      </c>
      <c r="D13" s="29">
        <v>521928.68</v>
      </c>
      <c r="E13" s="29">
        <v>521928.68</v>
      </c>
      <c r="F13" s="29">
        <v>0</v>
      </c>
      <c r="G13" s="29">
        <v>0</v>
      </c>
    </row>
    <row r="14" ht="24" customHeight="1" spans="1:7">
      <c r="A14" s="28" t="s">
        <v>48</v>
      </c>
      <c r="B14" s="29">
        <v>0</v>
      </c>
      <c r="C14" s="28"/>
      <c r="D14" s="29">
        <v>0</v>
      </c>
      <c r="E14" s="29"/>
      <c r="F14" s="29"/>
      <c r="G14" s="29"/>
    </row>
    <row r="15" ht="24" customHeight="1" spans="1:7">
      <c r="A15" s="28" t="s">
        <v>49</v>
      </c>
      <c r="B15" s="29">
        <v>0</v>
      </c>
      <c r="C15" s="28"/>
      <c r="D15" s="29">
        <v>0</v>
      </c>
      <c r="E15" s="29"/>
      <c r="F15" s="29"/>
      <c r="G15" s="29"/>
    </row>
    <row r="16" ht="24" customHeight="1" spans="1:7">
      <c r="A16" s="28" t="s">
        <v>50</v>
      </c>
      <c r="B16" s="29">
        <v>0</v>
      </c>
      <c r="C16" s="28"/>
      <c r="D16" s="29">
        <v>0</v>
      </c>
      <c r="E16" s="29"/>
      <c r="F16" s="29"/>
      <c r="G16" s="29"/>
    </row>
    <row r="17" ht="24" customHeight="1" spans="1:7">
      <c r="A17" s="45"/>
      <c r="B17" s="46"/>
      <c r="C17" s="45"/>
      <c r="D17" s="46"/>
      <c r="E17" s="46"/>
      <c r="F17" s="46"/>
      <c r="G17" s="46"/>
    </row>
    <row r="18" ht="24" customHeight="1" spans="1:7">
      <c r="A18" s="45"/>
      <c r="B18" s="46"/>
      <c r="C18" s="45"/>
      <c r="D18" s="46"/>
      <c r="E18" s="46"/>
      <c r="F18" s="46"/>
      <c r="G18" s="46"/>
    </row>
    <row r="19" ht="24" customHeight="1" spans="1:7">
      <c r="A19" s="45"/>
      <c r="B19" s="46"/>
      <c r="C19" s="45"/>
      <c r="D19" s="46"/>
      <c r="E19" s="46"/>
      <c r="F19" s="46"/>
      <c r="G19" s="46"/>
    </row>
    <row r="20" ht="24" customHeight="1" spans="1:7">
      <c r="A20" s="45"/>
      <c r="B20" s="46"/>
      <c r="C20" s="45"/>
      <c r="D20" s="46"/>
      <c r="E20" s="46"/>
      <c r="F20" s="46"/>
      <c r="G20" s="46"/>
    </row>
    <row r="21" ht="24" customHeight="1" spans="1:7">
      <c r="A21" s="47" t="s">
        <v>51</v>
      </c>
      <c r="B21" s="31">
        <v>14192543.79</v>
      </c>
      <c r="C21" s="47" t="s">
        <v>52</v>
      </c>
      <c r="D21" s="31">
        <f>SUM(E21,F21,G21)</f>
        <v>14192543.79</v>
      </c>
      <c r="E21" s="31">
        <v>10935605.25</v>
      </c>
      <c r="F21" s="31">
        <v>713682.48</v>
      </c>
      <c r="G21" s="31">
        <v>2543256.06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showRuler="0" topLeftCell="A7" workbookViewId="0">
      <selection activeCell="D22" sqref="D22"/>
    </sheetView>
  </sheetViews>
  <sheetFormatPr defaultColWidth="9" defaultRowHeight="12.75"/>
  <cols>
    <col min="1" max="3" width="5.57142857142857" customWidth="1"/>
    <col min="4" max="4" width="45.1428571428571" customWidth="1"/>
    <col min="5" max="5" width="15.5714285714286" customWidth="1"/>
    <col min="6" max="6" width="15.7142857142857" customWidth="1"/>
    <col min="7" max="8" width="15.8571428571429" customWidth="1"/>
    <col min="9" max="9" width="15.4285714285714" customWidth="1"/>
  </cols>
  <sheetData>
    <row r="1" ht="18" customHeight="1" spans="1:9">
      <c r="A1" s="2"/>
      <c r="B1" s="2"/>
      <c r="C1" s="2"/>
      <c r="D1" s="2"/>
      <c r="E1" s="24"/>
      <c r="F1" s="24"/>
      <c r="G1" s="24"/>
      <c r="H1" s="24"/>
      <c r="I1" s="24"/>
    </row>
    <row r="2" ht="24" customHeight="1" spans="1:9">
      <c r="A2" s="1" t="s">
        <v>53</v>
      </c>
      <c r="B2" s="1"/>
      <c r="C2" s="1"/>
      <c r="D2" s="1"/>
      <c r="E2" s="1"/>
      <c r="F2" s="1"/>
      <c r="G2" s="1"/>
      <c r="H2" s="1"/>
      <c r="I2" s="1"/>
    </row>
    <row r="4" ht="24" customHeight="1" spans="1:9">
      <c r="A4" s="2"/>
      <c r="B4" s="2"/>
      <c r="C4" s="2"/>
      <c r="D4" s="2"/>
      <c r="E4" s="2"/>
      <c r="F4" s="2"/>
      <c r="G4" s="2"/>
      <c r="H4" s="2"/>
      <c r="I4" s="24" t="s">
        <v>30</v>
      </c>
    </row>
    <row r="6" s="21" customFormat="1" ht="24" customHeight="1" spans="1:9">
      <c r="A6" s="25" t="s">
        <v>33</v>
      </c>
      <c r="B6" s="25"/>
      <c r="C6" s="25"/>
      <c r="D6" s="25"/>
      <c r="E6" s="25" t="s">
        <v>54</v>
      </c>
      <c r="F6" s="25"/>
      <c r="G6" s="25"/>
      <c r="H6" s="25"/>
      <c r="I6" s="25"/>
    </row>
    <row r="7" s="21" customFormat="1" ht="24" customHeight="1" spans="1:9">
      <c r="A7" s="32" t="s">
        <v>55</v>
      </c>
      <c r="B7" s="32"/>
      <c r="C7" s="32"/>
      <c r="D7" s="25" t="s">
        <v>56</v>
      </c>
      <c r="E7" s="25" t="s">
        <v>35</v>
      </c>
      <c r="F7" s="33" t="s">
        <v>57</v>
      </c>
      <c r="G7" s="33" t="s">
        <v>58</v>
      </c>
      <c r="H7" s="33" t="s">
        <v>59</v>
      </c>
      <c r="I7" s="25" t="s">
        <v>60</v>
      </c>
    </row>
    <row r="8" s="21" customFormat="1" ht="24" customHeight="1" spans="1:9">
      <c r="A8" s="25" t="s">
        <v>61</v>
      </c>
      <c r="B8" s="25" t="s">
        <v>62</v>
      </c>
      <c r="C8" s="25" t="s">
        <v>63</v>
      </c>
      <c r="D8" s="25"/>
      <c r="E8" s="25"/>
      <c r="F8" s="33"/>
      <c r="G8" s="33"/>
      <c r="H8" s="33"/>
      <c r="I8" s="25"/>
    </row>
    <row r="9" s="21" customFormat="1" ht="24" customHeight="1" spans="1:9">
      <c r="A9" s="38" t="s">
        <v>64</v>
      </c>
      <c r="B9" s="38" t="s">
        <v>3</v>
      </c>
      <c r="C9" s="38" t="s">
        <v>3</v>
      </c>
      <c r="D9" s="42" t="s">
        <v>65</v>
      </c>
      <c r="E9" s="43">
        <f t="shared" ref="E9:E26" si="0">SUM(F9,G9,H9,I9)</f>
        <v>10911552.95</v>
      </c>
      <c r="F9" s="43">
        <v>10911552.95</v>
      </c>
      <c r="G9" s="43">
        <v>0</v>
      </c>
      <c r="H9" s="43">
        <v>0</v>
      </c>
      <c r="I9" s="43">
        <v>0</v>
      </c>
    </row>
    <row r="10" ht="24" customHeight="1" spans="1:9">
      <c r="A10" s="27" t="s">
        <v>64</v>
      </c>
      <c r="B10" s="27" t="s">
        <v>66</v>
      </c>
      <c r="C10" s="27" t="s">
        <v>3</v>
      </c>
      <c r="D10" s="28" t="s">
        <v>67</v>
      </c>
      <c r="E10" s="41">
        <f t="shared" si="0"/>
        <v>9869645.75</v>
      </c>
      <c r="F10" s="41">
        <v>9869645.75</v>
      </c>
      <c r="G10" s="41">
        <v>0</v>
      </c>
      <c r="H10" s="41">
        <v>0</v>
      </c>
      <c r="I10" s="41">
        <v>0</v>
      </c>
    </row>
    <row r="11" ht="24" customHeight="1" spans="1:9">
      <c r="A11" s="27" t="s">
        <v>64</v>
      </c>
      <c r="B11" s="27" t="s">
        <v>66</v>
      </c>
      <c r="C11" s="27" t="s">
        <v>68</v>
      </c>
      <c r="D11" s="28" t="s">
        <v>69</v>
      </c>
      <c r="E11" s="41">
        <f t="shared" si="0"/>
        <v>9869645.75</v>
      </c>
      <c r="F11" s="41">
        <v>9869645.75</v>
      </c>
      <c r="G11" s="41">
        <v>0</v>
      </c>
      <c r="H11" s="41">
        <v>0</v>
      </c>
      <c r="I11" s="41">
        <v>0</v>
      </c>
    </row>
    <row r="12" ht="24" customHeight="1" spans="1:9">
      <c r="A12" s="27" t="s">
        <v>64</v>
      </c>
      <c r="B12" s="27" t="s">
        <v>70</v>
      </c>
      <c r="C12" s="27" t="s">
        <v>3</v>
      </c>
      <c r="D12" s="28" t="s">
        <v>71</v>
      </c>
      <c r="E12" s="41">
        <f t="shared" si="0"/>
        <v>1041907.2</v>
      </c>
      <c r="F12" s="41">
        <v>1041907.2</v>
      </c>
      <c r="G12" s="41">
        <v>0</v>
      </c>
      <c r="H12" s="41">
        <v>0</v>
      </c>
      <c r="I12" s="41">
        <v>0</v>
      </c>
    </row>
    <row r="13" ht="24" customHeight="1" spans="1:9">
      <c r="A13" s="27" t="s">
        <v>64</v>
      </c>
      <c r="B13" s="27" t="s">
        <v>70</v>
      </c>
      <c r="C13" s="27" t="s">
        <v>72</v>
      </c>
      <c r="D13" s="28" t="s">
        <v>73</v>
      </c>
      <c r="E13" s="41">
        <f t="shared" si="0"/>
        <v>1041907.2</v>
      </c>
      <c r="F13" s="41">
        <v>1041907.2</v>
      </c>
      <c r="G13" s="41">
        <v>0</v>
      </c>
      <c r="H13" s="41">
        <v>0</v>
      </c>
      <c r="I13" s="41">
        <v>0</v>
      </c>
    </row>
    <row r="14" ht="24" customHeight="1" spans="1:9">
      <c r="A14" s="27" t="s">
        <v>74</v>
      </c>
      <c r="B14" s="27" t="s">
        <v>3</v>
      </c>
      <c r="C14" s="27" t="s">
        <v>3</v>
      </c>
      <c r="D14" s="28" t="s">
        <v>75</v>
      </c>
      <c r="E14" s="41">
        <f t="shared" si="0"/>
        <v>2013449.76</v>
      </c>
      <c r="F14" s="41">
        <v>2013449.76</v>
      </c>
      <c r="G14" s="41">
        <v>0</v>
      </c>
      <c r="H14" s="41">
        <v>0</v>
      </c>
      <c r="I14" s="41">
        <v>0</v>
      </c>
    </row>
    <row r="15" ht="24" customHeight="1" spans="1:9">
      <c r="A15" s="27" t="s">
        <v>74</v>
      </c>
      <c r="B15" s="27" t="s">
        <v>76</v>
      </c>
      <c r="C15" s="27" t="s">
        <v>3</v>
      </c>
      <c r="D15" s="28" t="s">
        <v>77</v>
      </c>
      <c r="E15" s="41">
        <f t="shared" si="0"/>
        <v>2013449.76</v>
      </c>
      <c r="F15" s="41">
        <v>2013449.76</v>
      </c>
      <c r="G15" s="41">
        <v>0</v>
      </c>
      <c r="H15" s="41">
        <v>0</v>
      </c>
      <c r="I15" s="41">
        <v>0</v>
      </c>
    </row>
    <row r="16" ht="24" customHeight="1" spans="1:9">
      <c r="A16" s="27" t="s">
        <v>74</v>
      </c>
      <c r="B16" s="27" t="s">
        <v>76</v>
      </c>
      <c r="C16" s="27" t="s">
        <v>66</v>
      </c>
      <c r="D16" s="28" t="s">
        <v>78</v>
      </c>
      <c r="E16" s="41">
        <f t="shared" si="0"/>
        <v>220380</v>
      </c>
      <c r="F16" s="41">
        <v>220380</v>
      </c>
      <c r="G16" s="41">
        <v>0</v>
      </c>
      <c r="H16" s="41">
        <v>0</v>
      </c>
      <c r="I16" s="41">
        <v>0</v>
      </c>
    </row>
    <row r="17" ht="24" customHeight="1" spans="1:9">
      <c r="A17" s="27" t="s">
        <v>74</v>
      </c>
      <c r="B17" s="27" t="s">
        <v>76</v>
      </c>
      <c r="C17" s="27" t="s">
        <v>76</v>
      </c>
      <c r="D17" s="28" t="s">
        <v>79</v>
      </c>
      <c r="E17" s="41">
        <f t="shared" si="0"/>
        <v>1192979.84</v>
      </c>
      <c r="F17" s="41">
        <v>1192979.84</v>
      </c>
      <c r="G17" s="41">
        <v>0</v>
      </c>
      <c r="H17" s="41">
        <v>0</v>
      </c>
      <c r="I17" s="41">
        <v>0</v>
      </c>
    </row>
    <row r="18" ht="24" customHeight="1" spans="1:9">
      <c r="A18" s="27" t="s">
        <v>74</v>
      </c>
      <c r="B18" s="27" t="s">
        <v>76</v>
      </c>
      <c r="C18" s="27" t="s">
        <v>80</v>
      </c>
      <c r="D18" s="28" t="s">
        <v>81</v>
      </c>
      <c r="E18" s="41">
        <f t="shared" si="0"/>
        <v>596489.92</v>
      </c>
      <c r="F18" s="41">
        <v>596489.92</v>
      </c>
      <c r="G18" s="41">
        <v>0</v>
      </c>
      <c r="H18" s="41">
        <v>0</v>
      </c>
      <c r="I18" s="41">
        <v>0</v>
      </c>
    </row>
    <row r="19" ht="24" customHeight="1" spans="1:9">
      <c r="A19" s="27" t="s">
        <v>74</v>
      </c>
      <c r="B19" s="27" t="s">
        <v>76</v>
      </c>
      <c r="C19" s="27" t="s">
        <v>72</v>
      </c>
      <c r="D19" s="28" t="s">
        <v>82</v>
      </c>
      <c r="E19" s="41">
        <f t="shared" si="0"/>
        <v>3600</v>
      </c>
      <c r="F19" s="41">
        <v>3600</v>
      </c>
      <c r="G19" s="41">
        <v>0</v>
      </c>
      <c r="H19" s="41">
        <v>0</v>
      </c>
      <c r="I19" s="41">
        <v>0</v>
      </c>
    </row>
    <row r="20" ht="24" customHeight="1" spans="1:9">
      <c r="A20" s="27" t="s">
        <v>83</v>
      </c>
      <c r="B20" s="27" t="s">
        <v>3</v>
      </c>
      <c r="C20" s="27" t="s">
        <v>3</v>
      </c>
      <c r="D20" s="28" t="s">
        <v>84</v>
      </c>
      <c r="E20" s="41">
        <f t="shared" si="0"/>
        <v>745612.4</v>
      </c>
      <c r="F20" s="41">
        <v>745612.4</v>
      </c>
      <c r="G20" s="41">
        <v>0</v>
      </c>
      <c r="H20" s="41">
        <v>0</v>
      </c>
      <c r="I20" s="41">
        <v>0</v>
      </c>
    </row>
    <row r="21" ht="24" customHeight="1" spans="1:9">
      <c r="A21" s="27" t="s">
        <v>83</v>
      </c>
      <c r="B21" s="27" t="s">
        <v>85</v>
      </c>
      <c r="C21" s="27" t="s">
        <v>3</v>
      </c>
      <c r="D21" s="28" t="s">
        <v>86</v>
      </c>
      <c r="E21" s="41">
        <f t="shared" si="0"/>
        <v>745612.4</v>
      </c>
      <c r="F21" s="41">
        <v>745612.4</v>
      </c>
      <c r="G21" s="41">
        <v>0</v>
      </c>
      <c r="H21" s="41">
        <v>0</v>
      </c>
      <c r="I21" s="41">
        <v>0</v>
      </c>
    </row>
    <row r="22" ht="24" customHeight="1" spans="1:9">
      <c r="A22" s="27" t="s">
        <v>83</v>
      </c>
      <c r="B22" s="27" t="s">
        <v>85</v>
      </c>
      <c r="C22" s="27" t="s">
        <v>66</v>
      </c>
      <c r="D22" s="28" t="s">
        <v>87</v>
      </c>
      <c r="E22" s="41">
        <f t="shared" si="0"/>
        <v>745612.4</v>
      </c>
      <c r="F22" s="41">
        <v>745612.4</v>
      </c>
      <c r="G22" s="41">
        <v>0</v>
      </c>
      <c r="H22" s="41">
        <v>0</v>
      </c>
      <c r="I22" s="41">
        <v>0</v>
      </c>
    </row>
    <row r="23" ht="24" customHeight="1" spans="1:9">
      <c r="A23" s="27" t="s">
        <v>88</v>
      </c>
      <c r="B23" s="27" t="s">
        <v>3</v>
      </c>
      <c r="C23" s="27" t="s">
        <v>3</v>
      </c>
      <c r="D23" s="28" t="s">
        <v>89</v>
      </c>
      <c r="E23" s="41">
        <f t="shared" si="0"/>
        <v>521928.68</v>
      </c>
      <c r="F23" s="41">
        <v>521928.68</v>
      </c>
      <c r="G23" s="41">
        <v>0</v>
      </c>
      <c r="H23" s="41">
        <v>0</v>
      </c>
      <c r="I23" s="41">
        <v>0</v>
      </c>
    </row>
    <row r="24" ht="24" customHeight="1" spans="1:9">
      <c r="A24" s="27" t="s">
        <v>88</v>
      </c>
      <c r="B24" s="27" t="s">
        <v>66</v>
      </c>
      <c r="C24" s="27" t="s">
        <v>3</v>
      </c>
      <c r="D24" s="28" t="s">
        <v>90</v>
      </c>
      <c r="E24" s="41">
        <f t="shared" si="0"/>
        <v>521928.68</v>
      </c>
      <c r="F24" s="41">
        <v>521928.68</v>
      </c>
      <c r="G24" s="41">
        <v>0</v>
      </c>
      <c r="H24" s="41">
        <v>0</v>
      </c>
      <c r="I24" s="41">
        <v>0</v>
      </c>
    </row>
    <row r="25" ht="24" customHeight="1" spans="1:9">
      <c r="A25" s="27" t="s">
        <v>88</v>
      </c>
      <c r="B25" s="27" t="s">
        <v>66</v>
      </c>
      <c r="C25" s="27" t="s">
        <v>68</v>
      </c>
      <c r="D25" s="28" t="s">
        <v>91</v>
      </c>
      <c r="E25" s="41">
        <f t="shared" si="0"/>
        <v>521928.68</v>
      </c>
      <c r="F25" s="41">
        <v>521928.68</v>
      </c>
      <c r="G25" s="41">
        <v>0</v>
      </c>
      <c r="H25" s="41">
        <v>0</v>
      </c>
      <c r="I25" s="41">
        <v>0</v>
      </c>
    </row>
    <row r="26" ht="24" customHeight="1" spans="1:9">
      <c r="A26" s="30" t="s">
        <v>35</v>
      </c>
      <c r="B26" s="30"/>
      <c r="C26" s="30"/>
      <c r="D26" s="30"/>
      <c r="E26" s="41">
        <f t="shared" si="0"/>
        <v>14192543.79</v>
      </c>
      <c r="F26" s="41">
        <v>14192543.79</v>
      </c>
      <c r="G26" s="41">
        <v>0</v>
      </c>
      <c r="H26" s="41">
        <v>0</v>
      </c>
      <c r="I26" s="41">
        <v>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showRuler="0" topLeftCell="A8" workbookViewId="0">
      <selection activeCell="A4" sqref="A4:F4"/>
    </sheetView>
  </sheetViews>
  <sheetFormatPr defaultColWidth="9" defaultRowHeight="12.75" outlineLevelCol="6"/>
  <cols>
    <col min="1" max="2" width="6.14285714285714" customWidth="1"/>
    <col min="3" max="3" width="7.85714285714286" customWidth="1"/>
    <col min="4" max="4" width="56.4285714285714" customWidth="1"/>
    <col min="5" max="5" width="22.4285714285714" customWidth="1"/>
    <col min="6" max="6" width="20.7142857142857" customWidth="1"/>
    <col min="7" max="7" width="22.1428571428571" customWidth="1"/>
  </cols>
  <sheetData>
    <row r="1" ht="18" customHeight="1" spans="1:7">
      <c r="A1" s="2"/>
      <c r="B1" s="2"/>
      <c r="C1" s="2"/>
      <c r="D1" s="2"/>
      <c r="E1" s="24"/>
      <c r="F1" s="24"/>
      <c r="G1" s="24"/>
    </row>
    <row r="2" ht="24" customHeight="1" spans="1:7">
      <c r="A2" s="1" t="s">
        <v>92</v>
      </c>
      <c r="B2" s="1"/>
      <c r="C2" s="1"/>
      <c r="D2" s="1"/>
      <c r="E2" s="1"/>
      <c r="F2" s="1"/>
      <c r="G2" s="1"/>
    </row>
    <row r="4" ht="24" customHeight="1" spans="1:7">
      <c r="A4" s="2"/>
      <c r="B4" s="2"/>
      <c r="C4" s="2"/>
      <c r="D4" s="2"/>
      <c r="E4" s="2"/>
      <c r="F4" s="2"/>
      <c r="G4" s="24" t="s">
        <v>30</v>
      </c>
    </row>
    <row r="6" s="21" customFormat="1" ht="24" customHeight="1" spans="1:7">
      <c r="A6" s="25" t="s">
        <v>33</v>
      </c>
      <c r="B6" s="25"/>
      <c r="C6" s="25"/>
      <c r="D6" s="25"/>
      <c r="E6" s="25" t="s">
        <v>93</v>
      </c>
      <c r="F6" s="25"/>
      <c r="G6" s="25"/>
    </row>
    <row r="7" s="21" customFormat="1" ht="24" customHeight="1" spans="1:7">
      <c r="A7" s="32" t="s">
        <v>55</v>
      </c>
      <c r="B7" s="32"/>
      <c r="C7" s="32"/>
      <c r="D7" s="25" t="s">
        <v>56</v>
      </c>
      <c r="E7" s="25" t="s">
        <v>35</v>
      </c>
      <c r="F7" s="33" t="s">
        <v>36</v>
      </c>
      <c r="G7" s="25" t="s">
        <v>37</v>
      </c>
    </row>
    <row r="8" s="21" customFormat="1" ht="24" customHeight="1" spans="1:7">
      <c r="A8" s="25" t="s">
        <v>61</v>
      </c>
      <c r="B8" s="25" t="s">
        <v>62</v>
      </c>
      <c r="C8" s="25" t="s">
        <v>63</v>
      </c>
      <c r="D8" s="25"/>
      <c r="E8" s="25"/>
      <c r="F8" s="33"/>
      <c r="G8" s="25"/>
    </row>
    <row r="9" ht="24" customHeight="1" spans="1:7">
      <c r="A9" s="30" t="s">
        <v>64</v>
      </c>
      <c r="B9" s="30" t="s">
        <v>3</v>
      </c>
      <c r="C9" s="30" t="s">
        <v>3</v>
      </c>
      <c r="D9" s="28" t="s">
        <v>65</v>
      </c>
      <c r="E9" s="31">
        <f t="shared" ref="E9:E26" si="0">SUM(F9,G9)</f>
        <v>10911552.95</v>
      </c>
      <c r="F9" s="31">
        <v>8368296.89</v>
      </c>
      <c r="G9" s="31">
        <v>2543256.06</v>
      </c>
    </row>
    <row r="10" ht="24" customHeight="1" spans="1:7">
      <c r="A10" s="30" t="s">
        <v>64</v>
      </c>
      <c r="B10" s="30" t="s">
        <v>66</v>
      </c>
      <c r="C10" s="30" t="s">
        <v>3</v>
      </c>
      <c r="D10" s="28" t="s">
        <v>67</v>
      </c>
      <c r="E10" s="31">
        <f t="shared" si="0"/>
        <v>9869645.75</v>
      </c>
      <c r="F10" s="31">
        <v>8368296.89</v>
      </c>
      <c r="G10" s="31">
        <v>1501348.86</v>
      </c>
    </row>
    <row r="11" ht="24" customHeight="1" spans="1:7">
      <c r="A11" s="30" t="s">
        <v>64</v>
      </c>
      <c r="B11" s="30" t="s">
        <v>66</v>
      </c>
      <c r="C11" s="30" t="s">
        <v>68</v>
      </c>
      <c r="D11" s="28" t="s">
        <v>69</v>
      </c>
      <c r="E11" s="31">
        <f t="shared" si="0"/>
        <v>9869645.75</v>
      </c>
      <c r="F11" s="31">
        <v>8368296.89</v>
      </c>
      <c r="G11" s="31">
        <v>1501348.86</v>
      </c>
    </row>
    <row r="12" ht="24" customHeight="1" spans="1:7">
      <c r="A12" s="30" t="s">
        <v>64</v>
      </c>
      <c r="B12" s="30" t="s">
        <v>70</v>
      </c>
      <c r="C12" s="30" t="s">
        <v>3</v>
      </c>
      <c r="D12" s="28" t="s">
        <v>71</v>
      </c>
      <c r="E12" s="31">
        <f t="shared" si="0"/>
        <v>1041907.2</v>
      </c>
      <c r="F12" s="31">
        <v>0</v>
      </c>
      <c r="G12" s="31">
        <v>1041907.2</v>
      </c>
    </row>
    <row r="13" ht="24" customHeight="1" spans="1:7">
      <c r="A13" s="30" t="s">
        <v>64</v>
      </c>
      <c r="B13" s="30" t="s">
        <v>70</v>
      </c>
      <c r="C13" s="30" t="s">
        <v>72</v>
      </c>
      <c r="D13" s="28" t="s">
        <v>73</v>
      </c>
      <c r="E13" s="31">
        <f t="shared" si="0"/>
        <v>1041907.2</v>
      </c>
      <c r="F13" s="31">
        <v>0</v>
      </c>
      <c r="G13" s="31">
        <v>1041907.2</v>
      </c>
    </row>
    <row r="14" ht="24" customHeight="1" spans="1:7">
      <c r="A14" s="30" t="s">
        <v>74</v>
      </c>
      <c r="B14" s="30" t="s">
        <v>3</v>
      </c>
      <c r="C14" s="30" t="s">
        <v>3</v>
      </c>
      <c r="D14" s="28" t="s">
        <v>75</v>
      </c>
      <c r="E14" s="31">
        <f t="shared" si="0"/>
        <v>2013449.76</v>
      </c>
      <c r="F14" s="31">
        <v>2013449.76</v>
      </c>
      <c r="G14" s="31">
        <v>0</v>
      </c>
    </row>
    <row r="15" ht="24" customHeight="1" spans="1:7">
      <c r="A15" s="30" t="s">
        <v>74</v>
      </c>
      <c r="B15" s="30" t="s">
        <v>76</v>
      </c>
      <c r="C15" s="30" t="s">
        <v>3</v>
      </c>
      <c r="D15" s="28" t="s">
        <v>77</v>
      </c>
      <c r="E15" s="31">
        <f t="shared" si="0"/>
        <v>2013449.76</v>
      </c>
      <c r="F15" s="31">
        <v>2013449.76</v>
      </c>
      <c r="G15" s="31">
        <v>0</v>
      </c>
    </row>
    <row r="16" ht="24" customHeight="1" spans="1:7">
      <c r="A16" s="30" t="s">
        <v>74</v>
      </c>
      <c r="B16" s="30" t="s">
        <v>76</v>
      </c>
      <c r="C16" s="30" t="s">
        <v>66</v>
      </c>
      <c r="D16" s="28" t="s">
        <v>78</v>
      </c>
      <c r="E16" s="31">
        <f t="shared" si="0"/>
        <v>220380</v>
      </c>
      <c r="F16" s="31">
        <v>220380</v>
      </c>
      <c r="G16" s="31">
        <v>0</v>
      </c>
    </row>
    <row r="17" ht="24" customHeight="1" spans="1:7">
      <c r="A17" s="30" t="s">
        <v>74</v>
      </c>
      <c r="B17" s="30" t="s">
        <v>76</v>
      </c>
      <c r="C17" s="30" t="s">
        <v>76</v>
      </c>
      <c r="D17" s="28" t="s">
        <v>79</v>
      </c>
      <c r="E17" s="31">
        <f t="shared" si="0"/>
        <v>1192979.84</v>
      </c>
      <c r="F17" s="31">
        <v>1192979.84</v>
      </c>
      <c r="G17" s="31">
        <v>0</v>
      </c>
    </row>
    <row r="18" ht="24" customHeight="1" spans="1:7">
      <c r="A18" s="30" t="s">
        <v>74</v>
      </c>
      <c r="B18" s="30" t="s">
        <v>76</v>
      </c>
      <c r="C18" s="30" t="s">
        <v>80</v>
      </c>
      <c r="D18" s="28" t="s">
        <v>81</v>
      </c>
      <c r="E18" s="31">
        <f t="shared" si="0"/>
        <v>596489.92</v>
      </c>
      <c r="F18" s="31">
        <v>596489.92</v>
      </c>
      <c r="G18" s="31">
        <v>0</v>
      </c>
    </row>
    <row r="19" ht="24" customHeight="1" spans="1:7">
      <c r="A19" s="30" t="s">
        <v>74</v>
      </c>
      <c r="B19" s="30" t="s">
        <v>76</v>
      </c>
      <c r="C19" s="30" t="s">
        <v>72</v>
      </c>
      <c r="D19" s="28" t="s">
        <v>82</v>
      </c>
      <c r="E19" s="31">
        <f t="shared" si="0"/>
        <v>3600</v>
      </c>
      <c r="F19" s="31">
        <v>3600</v>
      </c>
      <c r="G19" s="31">
        <v>0</v>
      </c>
    </row>
    <row r="20" ht="24" customHeight="1" spans="1:7">
      <c r="A20" s="30" t="s">
        <v>83</v>
      </c>
      <c r="B20" s="30" t="s">
        <v>3</v>
      </c>
      <c r="C20" s="30" t="s">
        <v>3</v>
      </c>
      <c r="D20" s="28" t="s">
        <v>84</v>
      </c>
      <c r="E20" s="31">
        <f t="shared" si="0"/>
        <v>745612.4</v>
      </c>
      <c r="F20" s="31">
        <v>745612.4</v>
      </c>
      <c r="G20" s="31">
        <v>0</v>
      </c>
    </row>
    <row r="21" ht="24" customHeight="1" spans="1:7">
      <c r="A21" s="30" t="s">
        <v>83</v>
      </c>
      <c r="B21" s="30" t="s">
        <v>85</v>
      </c>
      <c r="C21" s="30" t="s">
        <v>3</v>
      </c>
      <c r="D21" s="28" t="s">
        <v>86</v>
      </c>
      <c r="E21" s="31">
        <f t="shared" si="0"/>
        <v>745612.4</v>
      </c>
      <c r="F21" s="31">
        <v>745612.4</v>
      </c>
      <c r="G21" s="31">
        <v>0</v>
      </c>
    </row>
    <row r="22" ht="24" customHeight="1" spans="1:7">
      <c r="A22" s="30" t="s">
        <v>83</v>
      </c>
      <c r="B22" s="30" t="s">
        <v>85</v>
      </c>
      <c r="C22" s="30" t="s">
        <v>66</v>
      </c>
      <c r="D22" s="28" t="s">
        <v>87</v>
      </c>
      <c r="E22" s="31">
        <f t="shared" si="0"/>
        <v>745612.4</v>
      </c>
      <c r="F22" s="31">
        <v>745612.4</v>
      </c>
      <c r="G22" s="31">
        <v>0</v>
      </c>
    </row>
    <row r="23" ht="24" customHeight="1" spans="1:7">
      <c r="A23" s="30" t="s">
        <v>88</v>
      </c>
      <c r="B23" s="30" t="s">
        <v>3</v>
      </c>
      <c r="C23" s="30" t="s">
        <v>3</v>
      </c>
      <c r="D23" s="28" t="s">
        <v>89</v>
      </c>
      <c r="E23" s="31">
        <f t="shared" si="0"/>
        <v>521928.68</v>
      </c>
      <c r="F23" s="31">
        <v>521928.68</v>
      </c>
      <c r="G23" s="31">
        <v>0</v>
      </c>
    </row>
    <row r="24" ht="24" customHeight="1" spans="1:7">
      <c r="A24" s="30" t="s">
        <v>88</v>
      </c>
      <c r="B24" s="30" t="s">
        <v>66</v>
      </c>
      <c r="C24" s="30" t="s">
        <v>3</v>
      </c>
      <c r="D24" s="28" t="s">
        <v>90</v>
      </c>
      <c r="E24" s="31">
        <f t="shared" si="0"/>
        <v>521928.68</v>
      </c>
      <c r="F24" s="31">
        <v>521928.68</v>
      </c>
      <c r="G24" s="31">
        <v>0</v>
      </c>
    </row>
    <row r="25" ht="24" customHeight="1" spans="1:7">
      <c r="A25" s="30" t="s">
        <v>88</v>
      </c>
      <c r="B25" s="30" t="s">
        <v>66</v>
      </c>
      <c r="C25" s="30" t="s">
        <v>68</v>
      </c>
      <c r="D25" s="28" t="s">
        <v>91</v>
      </c>
      <c r="E25" s="31">
        <f t="shared" si="0"/>
        <v>521928.68</v>
      </c>
      <c r="F25" s="31">
        <v>521928.68</v>
      </c>
      <c r="G25" s="31">
        <v>0</v>
      </c>
    </row>
    <row r="26" ht="24" customHeight="1" spans="1:7">
      <c r="A26" s="30" t="s">
        <v>35</v>
      </c>
      <c r="B26" s="30"/>
      <c r="C26" s="30"/>
      <c r="D26" s="30"/>
      <c r="E26" s="31">
        <f t="shared" si="0"/>
        <v>14192543.79</v>
      </c>
      <c r="F26" s="31">
        <v>11649287.73</v>
      </c>
      <c r="G26" s="31">
        <v>2543256.06</v>
      </c>
    </row>
  </sheetData>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dcterms:created xsi:type="dcterms:W3CDTF">2024-02-27T12:06:00Z</dcterms:created>
  <dcterms:modified xsi:type="dcterms:W3CDTF">2024-03-08T02:16:51Z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07CFFF98D011424B91DE040E44E96E4C_13</vt:lpwstr>
  </property>
  <property fmtid="{D5CDD505-2E9C-101B-9397-08002B2CF9AE}" pid="3" name="KSOProductBuildVer">
    <vt:lpwstr>2052-12.1.0.16388</vt:lpwstr>
  </property>
</Properties>
</file>