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lenovo\Desktop\核算六组预算公开\"/>
    </mc:Choice>
  </mc:AlternateContent>
  <workbookProtection workbookAlgorithmName="SHA-512" workbookHashValue="Jm2Yg38XBtfAdqECmz+m6Qu6IxIu2PVc0CFdbV1oqOxeSZeoIwxo8FYW2mczJqf0eIlQnGqSf0zOYIY1KYfzeA==" workbookSaltValue="wtHGjr6VnTx+XIOSurIUjA==" workbookSpinCount="100000" lockStructure="1"/>
  <bookViews>
    <workbookView xWindow="0" yWindow="0" windowWidth="28800" windowHeight="12375" firstSheet="13" activeTab="15"/>
  </bookViews>
  <sheets>
    <sheet name="封面" sheetId="1" r:id="rId1"/>
    <sheet name="目录" sheetId="2" r:id="rId2"/>
    <sheet name="单位职能 " sheetId="21" r:id="rId3"/>
    <sheet name="单位机构设置" sheetId="4" r:id="rId4"/>
    <sheet name="名词解释" sheetId="5" r:id="rId5"/>
    <sheet name="单位编制说明" sheetId="6" r:id="rId6"/>
    <sheet name="单位收支总表" sheetId="7" r:id="rId7"/>
    <sheet name="单位收入总表" sheetId="8" r:id="rId8"/>
    <sheet name="单位支出总表" sheetId="9" r:id="rId9"/>
    <sheet name="单位财政拨款收支总表" sheetId="10" r:id="rId10"/>
    <sheet name="单位一般公共预算拨款表" sheetId="12" r:id="rId11"/>
    <sheet name="单位政府性基金拨款表" sheetId="13" r:id="rId12"/>
    <sheet name="单位国有资本经营预算拨款表" sheetId="23" r:id="rId13"/>
    <sheet name="单位一般公共预算拨款基本支出明细表" sheetId="15" r:id="rId14"/>
    <sheet name="单位“三公”经费和机关运行费预算表 " sheetId="22" r:id="rId15"/>
    <sheet name="其他相关情况说明（单位）" sheetId="18" r:id="rId16"/>
  </sheets>
  <definedNames>
    <definedName name="_xlnm.Print_Titles" localSheetId="9">单位财政拨款收支总表!$6:$7</definedName>
    <definedName name="_xlnm.Print_Titles" localSheetId="7">单位收入总表!$6:$8</definedName>
    <definedName name="_xlnm.Print_Titles" localSheetId="10">单位一般公共预算拨款表!$6:$8</definedName>
    <definedName name="_xlnm.Print_Titles" localSheetId="13">单位一般公共预算拨款基本支出明细表!$6:$8</definedName>
    <definedName name="_xlnm.Print_Titles" localSheetId="8">单位支出总表!$6:$8</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7" i="15" l="1"/>
  <c r="D36" i="15"/>
  <c r="D35" i="15"/>
  <c r="D34" i="15"/>
  <c r="D33" i="15"/>
  <c r="D32" i="15"/>
  <c r="D31" i="15"/>
  <c r="D30" i="15"/>
  <c r="D29" i="15"/>
  <c r="D28" i="15"/>
  <c r="D27" i="15"/>
  <c r="D26" i="15"/>
  <c r="D25" i="15"/>
  <c r="D24" i="15"/>
  <c r="D23" i="15"/>
  <c r="D22" i="15"/>
  <c r="D21" i="15"/>
  <c r="D20" i="15"/>
  <c r="D19" i="15"/>
  <c r="D18" i="15"/>
  <c r="D17" i="15"/>
  <c r="D16" i="15"/>
  <c r="D15" i="15"/>
  <c r="D14" i="15"/>
  <c r="D13" i="15"/>
  <c r="D12" i="15"/>
  <c r="D11" i="15"/>
  <c r="D10" i="15"/>
  <c r="E11" i="13"/>
  <c r="E10" i="13"/>
  <c r="E27" i="12"/>
  <c r="E26" i="12"/>
  <c r="E25" i="12"/>
  <c r="E24" i="12"/>
  <c r="E23" i="12"/>
  <c r="E22" i="12"/>
  <c r="E21" i="12"/>
  <c r="E20" i="12"/>
  <c r="E19" i="12"/>
  <c r="E18" i="12"/>
  <c r="E17" i="12"/>
  <c r="E16" i="12"/>
  <c r="E15" i="12"/>
  <c r="E14" i="12"/>
  <c r="E13" i="12"/>
  <c r="E12" i="12"/>
  <c r="E11" i="12"/>
  <c r="E10" i="12"/>
  <c r="G13" i="10"/>
  <c r="F13" i="10"/>
  <c r="E13" i="10"/>
  <c r="D13" i="10"/>
  <c r="B13" i="10"/>
  <c r="D12" i="10"/>
  <c r="D11" i="10"/>
  <c r="D10" i="10"/>
  <c r="D9" i="10"/>
  <c r="G8" i="10"/>
  <c r="F8" i="10"/>
  <c r="E8" i="10"/>
  <c r="D8" i="10"/>
  <c r="B8" i="10"/>
  <c r="E27" i="9"/>
  <c r="E26" i="9"/>
  <c r="E25" i="9"/>
  <c r="E24" i="9"/>
  <c r="E23" i="9"/>
  <c r="E22" i="9"/>
  <c r="E21" i="9"/>
  <c r="E20" i="9"/>
  <c r="E19" i="9"/>
  <c r="E18" i="9"/>
  <c r="E17" i="9"/>
  <c r="E16" i="9"/>
  <c r="E15" i="9"/>
  <c r="E14" i="9"/>
  <c r="E13" i="9"/>
  <c r="E12" i="9"/>
  <c r="E11" i="9"/>
  <c r="E10" i="9"/>
  <c r="E26" i="8"/>
  <c r="E25" i="8"/>
  <c r="E24" i="8"/>
  <c r="E23" i="8"/>
  <c r="E22" i="8"/>
  <c r="E21" i="8"/>
  <c r="E20" i="8"/>
  <c r="E19" i="8"/>
  <c r="E18" i="8"/>
  <c r="E17" i="8"/>
  <c r="E16" i="8"/>
  <c r="E15" i="8"/>
  <c r="E14" i="8"/>
  <c r="E13" i="8"/>
  <c r="E12" i="8"/>
  <c r="E11" i="8"/>
  <c r="E10" i="8"/>
  <c r="E9" i="8"/>
  <c r="D21" i="7"/>
  <c r="D16" i="7"/>
  <c r="D15" i="7"/>
  <c r="D14" i="7"/>
  <c r="D13" i="7"/>
  <c r="D12" i="7"/>
  <c r="D11" i="7"/>
  <c r="D10" i="7"/>
</calcChain>
</file>

<file path=xl/sharedStrings.xml><?xml version="1.0" encoding="utf-8"?>
<sst xmlns="http://schemas.openxmlformats.org/spreadsheetml/2006/main" count="480" uniqueCount="170">
  <si>
    <t>上海市崇明区2024年单位预算</t>
  </si>
  <si>
    <t>预算单位：上海市崇明区虹宝幼儿园</t>
  </si>
  <si>
    <t>目  录</t>
  </si>
  <si>
    <t>一、单位主要职能</t>
  </si>
  <si>
    <t>二、单位机构设置</t>
  </si>
  <si>
    <t>三、名词解释</t>
  </si>
  <si>
    <t>四、单位预算编制说明</t>
  </si>
  <si>
    <t>五、单位预算表</t>
  </si>
  <si>
    <t xml:space="preserve">    1. 2024年预算单位财务收支预算总表</t>
  </si>
  <si>
    <t xml:space="preserve">    2. 2024年预算单位收入预算总表</t>
  </si>
  <si>
    <t xml:space="preserve">    3. 2024年预算单位支出预算总表</t>
  </si>
  <si>
    <t xml:space="preserve">    4．2024年预算单位财政拨款收支预算总表</t>
  </si>
  <si>
    <t xml:space="preserve">    5．2024年预算单位一般公共预算支出功能分类预算表</t>
  </si>
  <si>
    <t xml:space="preserve">    6．2024年预算单位政府性基金预算支出功能分类预算表</t>
  </si>
  <si>
    <t xml:space="preserve">    7．2024年预算单位国有资本经营预算支出功能分类预算表</t>
  </si>
  <si>
    <t xml:space="preserve">    8．2024年预算单位一般公共预算基本支出部门预算经济分类预算表</t>
  </si>
  <si>
    <t xml:space="preserve">    9. 单位“三公”经费和机关运行经费预算表  </t>
  </si>
  <si>
    <t xml:space="preserve">六、其他相关情况说明  </t>
  </si>
  <si>
    <t>七、项目经费情况说明</t>
  </si>
  <si>
    <t>主要职能</t>
  </si>
  <si>
    <t>机构设置</t>
  </si>
  <si>
    <t>上海市崇明区虹宝幼儿园设五个内设机构，包括党支部、园长室、工会、人事、教研组。</t>
  </si>
  <si>
    <t>名词解释</t>
  </si>
  <si>
    <t>（一）财政拨款收入：是预算主管部门及所属预算单位本年度从本级财政部门取得的财政拨款，包括一般公共预算财政拨款、政府性基金预算财政拨款和国有资本经营预算财政拨款。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（五）基本支出预算：是预算主管部门及所属预算单位为保障其机构正常运转、完成日常工作任务而编制的年度基本支出计划，包括人员经费和公用经费两部分。
   （六）项目支出预算：是预算主管部门及所属预算单位为完成行政工作任务、事业发展目标或政府发展战略、特定目标，在基本支出之外编制的年度支出计划。
   （七）“三公”经费：是与财政有经费领拨关系的部门及其下属预算单位使用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t>
  </si>
  <si>
    <t>单位编制说明</t>
  </si>
  <si>
    <t>2024年预算单位财务收支预算总表</t>
  </si>
  <si>
    <t>编制单位：上海市崇明区虹宝幼儿园</t>
  </si>
  <si>
    <t>单位：元</t>
  </si>
  <si>
    <t>本年收入</t>
  </si>
  <si>
    <t>本年支出</t>
  </si>
  <si>
    <t>项目</t>
  </si>
  <si>
    <t>预算数</t>
  </si>
  <si>
    <t>合计</t>
  </si>
  <si>
    <t>基本支出</t>
  </si>
  <si>
    <t>项目支出</t>
  </si>
  <si>
    <t>人员经费</t>
  </si>
  <si>
    <t>公用经费</t>
  </si>
  <si>
    <t>一、财政拨款收入</t>
  </si>
  <si>
    <t>一、教育支出</t>
  </si>
  <si>
    <t>　　1、一般公共预算资金</t>
  </si>
  <si>
    <t>二、社会保障和就业支出</t>
  </si>
  <si>
    <t>　　2、政府性基金</t>
  </si>
  <si>
    <t>三、卫生健康支出</t>
  </si>
  <si>
    <t>　　3、国有资本经营预算</t>
  </si>
  <si>
    <t>四、住房保障支出</t>
  </si>
  <si>
    <t>二、事业收入</t>
  </si>
  <si>
    <t>三、事业单位经营收入</t>
  </si>
  <si>
    <t>四、其他收入</t>
  </si>
  <si>
    <t>收入总计</t>
  </si>
  <si>
    <t>支出总计</t>
  </si>
  <si>
    <t>2024年预算单位收入预算总表</t>
  </si>
  <si>
    <t>收入预算</t>
  </si>
  <si>
    <t>功能分类科目编码</t>
  </si>
  <si>
    <t>功能分类科目名称</t>
  </si>
  <si>
    <t>财政拨款收入</t>
  </si>
  <si>
    <t>事业收入</t>
  </si>
  <si>
    <t>事业单位
经营收入</t>
  </si>
  <si>
    <t>其他收入</t>
  </si>
  <si>
    <t>类</t>
  </si>
  <si>
    <t>款</t>
  </si>
  <si>
    <t>项</t>
  </si>
  <si>
    <t>205</t>
  </si>
  <si>
    <t/>
  </si>
  <si>
    <t>教育支出</t>
  </si>
  <si>
    <t>02</t>
  </si>
  <si>
    <t>普通教育</t>
  </si>
  <si>
    <t>01</t>
  </si>
  <si>
    <t>学前教育</t>
  </si>
  <si>
    <t>09</t>
  </si>
  <si>
    <t>教育费附加安排的支出</t>
  </si>
  <si>
    <t>99</t>
  </si>
  <si>
    <t>其他教育费附加安排的支出</t>
  </si>
  <si>
    <t>208</t>
  </si>
  <si>
    <t>社会保障和就业支出</t>
  </si>
  <si>
    <t>05</t>
  </si>
  <si>
    <t>行政事业单位养老支出</t>
  </si>
  <si>
    <t>事业单位离退休</t>
  </si>
  <si>
    <t>机关事业单位基本养老保险缴费支出</t>
  </si>
  <si>
    <t>06</t>
  </si>
  <si>
    <t>机关事业单位职业年金缴费支出</t>
  </si>
  <si>
    <t>其他行政事业单位养老支出</t>
  </si>
  <si>
    <t>210</t>
  </si>
  <si>
    <t>卫生健康支出</t>
  </si>
  <si>
    <t>11</t>
  </si>
  <si>
    <t>行政事业单位医疗</t>
  </si>
  <si>
    <t>事业单位医疗</t>
  </si>
  <si>
    <t>221</t>
  </si>
  <si>
    <t>住房保障支出</t>
  </si>
  <si>
    <t>住房改革支出</t>
  </si>
  <si>
    <t>住房公积金</t>
  </si>
  <si>
    <t>2024年预算单位支出预算总表</t>
  </si>
  <si>
    <t>支出预算</t>
  </si>
  <si>
    <t>2024年预算单位财政拨款收支预算总表</t>
  </si>
  <si>
    <t>财政拨款支出</t>
  </si>
  <si>
    <t>一般公共预算</t>
  </si>
  <si>
    <t>政府性基金预算</t>
  </si>
  <si>
    <t>国有资本经营预算</t>
  </si>
  <si>
    <t>一、一般公共预算资金</t>
  </si>
  <si>
    <t>二、政府性基金</t>
  </si>
  <si>
    <t>三、国有资本经营预算</t>
  </si>
  <si>
    <t>2024年预算单位一般公共预算支出功能分类预算表</t>
  </si>
  <si>
    <t>一般公共预算支出</t>
  </si>
  <si>
    <t>2024年预算单位政府性基金预算支出功能分类预算表</t>
  </si>
  <si>
    <t>政府性基金预算支出</t>
  </si>
  <si>
    <t>注：2024年未安排政府性基金预算，故本表无数据</t>
  </si>
  <si>
    <t>2024年预算单位国有资本经营预算支出功能分类预算表</t>
  </si>
  <si>
    <t>国有资本经营预算支出</t>
  </si>
  <si>
    <t>注：2024年未安排国有资本经营预算，故本表无数据</t>
  </si>
  <si>
    <t>2024年预算单位一般公共预算基本支出部门预算经济分类预算表</t>
  </si>
  <si>
    <t>一般公共预算基本支出</t>
  </si>
  <si>
    <t>经济分类科目编码</t>
  </si>
  <si>
    <t>部门经济分类科目名称</t>
  </si>
  <si>
    <t>301</t>
  </si>
  <si>
    <t>工资福利支出</t>
  </si>
  <si>
    <t>基本工资</t>
  </si>
  <si>
    <t>津贴补贴</t>
  </si>
  <si>
    <t>07</t>
  </si>
  <si>
    <t>绩效工资</t>
  </si>
  <si>
    <t>08</t>
  </si>
  <si>
    <t>机关事业单位基本养老保险缴费</t>
  </si>
  <si>
    <t>职业年金缴费</t>
  </si>
  <si>
    <t>10</t>
  </si>
  <si>
    <t>职工基本医疗保险缴费</t>
  </si>
  <si>
    <t>12</t>
  </si>
  <si>
    <t>其他社会保障缴费</t>
  </si>
  <si>
    <t>13</t>
  </si>
  <si>
    <t>其他工资福利支出</t>
  </si>
  <si>
    <t>302</t>
  </si>
  <si>
    <t>商品和服务支出</t>
  </si>
  <si>
    <t>办公费</t>
  </si>
  <si>
    <t>04</t>
  </si>
  <si>
    <t>手续费</t>
  </si>
  <si>
    <t>水费</t>
  </si>
  <si>
    <t>电费</t>
  </si>
  <si>
    <t>邮电费</t>
  </si>
  <si>
    <t>差旅费</t>
  </si>
  <si>
    <t>维修(护)费</t>
  </si>
  <si>
    <t>16</t>
  </si>
  <si>
    <t>培训费</t>
  </si>
  <si>
    <t>17</t>
  </si>
  <si>
    <t>公务接待费</t>
  </si>
  <si>
    <t>26</t>
  </si>
  <si>
    <t>劳务费</t>
  </si>
  <si>
    <t>28</t>
  </si>
  <si>
    <t>工会经费</t>
  </si>
  <si>
    <t>29</t>
  </si>
  <si>
    <t>福利费</t>
  </si>
  <si>
    <t>39</t>
  </si>
  <si>
    <t>其他交通费用</t>
  </si>
  <si>
    <t>其他商品和服务支出</t>
  </si>
  <si>
    <t>303</t>
  </si>
  <si>
    <t>对个人和家庭的补助</t>
  </si>
  <si>
    <t>退休费</t>
  </si>
  <si>
    <t>单位“三公”经费和机关运行经费预算表</t>
  </si>
  <si>
    <t>单位:元</t>
  </si>
  <si>
    <t>2024年“三公”经费预算数</t>
  </si>
  <si>
    <t>2024年机关运行经费预算数</t>
  </si>
  <si>
    <t>因公出国(境)费</t>
  </si>
  <si>
    <t>公务用车购置及运行费</t>
  </si>
  <si>
    <t>小计</t>
  </si>
  <si>
    <t>购置费</t>
  </si>
  <si>
    <t>运行费</t>
  </si>
  <si>
    <t>其他相关情况说明</t>
  </si>
  <si>
    <t xml:space="preserve"> 一、2024年“三公”经费预算情况说明 
     2024年“三公”经费预算数为0.99万元，与2023年预算持平。其中：
    （一）因公出国（境）费0万元，与2023年预算持平。
    （二）公务用车购置及运行费0万元，与2023年预算持平。其中：公务用车购置费0万元，与2023年预算持平；公务用车运行费0万元，与2023年预算持平。
    （三）公务接待费0.99万元，与2023年预算持平。
  二、机关运行经费预算
     本单位无机关运行经费。
  三、政府采购预算情况
     2024年度本单位政府采购预算0.36万元，其中：政府采购货物预算0.36万元、政府采购工程预算0万元、政府采购服务预算0万元。
  四、绩效目标设置情况
     2024年度，本单位编报绩效目标的项目共7个，涉及项目预算资金161.75万元。
  五、国有资产占有使用情况
     截至2023年8月31日，本单位共有车辆0辆，其中：部级领导干部用车0辆、主要领导干部用车0辆、机要通信用车0辆、应急保障用车0辆、执法执勤用车0辆、特种专业技术用车0辆、离退休干部用车0辆、其他用车0辆；单价100万元（含）以上设备（不含车辆）0台（套）。
     2024年单位预算安排购置车辆0辆，其中：部级领导干部用车0辆、主要领导干部用车0辆、机要通信用车0辆、应急保障用车0辆、执法执勤用车0辆、特种专业技术用车0辆、离退休干部用车0辆、其他用车0辆；单位预算安排购置单价100万元（含）以上设备（不含车辆）0台（套）。</t>
  </si>
  <si>
    <t xml:space="preserve">  1.“教育支出”科目775.12万元，主要用于在职人员经费、商品服务支出及保安经费等项目支出。</t>
    <phoneticPr fontId="25" type="noConversion"/>
  </si>
  <si>
    <t xml:space="preserve">  2.“社会保障和就业支出”科目154.82万元，主要用于事业单位离退休、单位基本养老金、单位职业年金等。</t>
    <phoneticPr fontId="25" type="noConversion"/>
  </si>
  <si>
    <t xml:space="preserve">  3.“卫生健康支出”科目53.13万元，主要用于单位医疗金。</t>
    <phoneticPr fontId="25" type="noConversion"/>
  </si>
  <si>
    <t xml:space="preserve">  4.“住房保障支出”科目38.08万元，主要用于住房公积金。</t>
    <phoneticPr fontId="25" type="noConversion"/>
  </si>
  <si>
    <t xml:space="preserve">    2024年，上海市崇明区虹宝幼儿园收入预算1029.15万元，其中：财政拨款收入1021.15万元，比2023年预算增加56.03万元；事业收入0万元；事业单位经营收入0万元；其他收入8.00万元。
    支出预算1029.15万元，其中：财政拨款支出预算1021.15万元，比2023年预算增加56.03万元。财政拨款支出预算中，一般公共预算拨款支出预算1021.15万元，比2023年预算增加56.03万元；政府性基金拨款支出预算0万元，与2023年预算持平；国有资本经营预算拨款支出预算为0万元。
    财政拨款收入支出增加的主要原因是人员经费和项目经费均有所增加
    财政拨款支出主要内容如下：</t>
    <phoneticPr fontId="25" type="noConversion"/>
  </si>
  <si>
    <r>
      <t xml:space="preserve">  上海市崇明区虹宝幼儿园创办于2011年9月，是崇明区教育局批准的公办幼儿园。</t>
    </r>
    <r>
      <rPr>
        <sz val="11"/>
        <rFont val="宋体"/>
        <family val="3"/>
        <charset val="134"/>
      </rPr>
      <t xml:space="preserve">
</t>
    </r>
    <r>
      <rPr>
        <sz val="11"/>
        <rFont val="Calibri"/>
        <family val="2"/>
      </rPr>
      <t xml:space="preserve">    </t>
    </r>
    <r>
      <rPr>
        <sz val="11"/>
        <rFont val="宋体"/>
        <family val="3"/>
        <charset val="134"/>
      </rPr>
      <t xml:space="preserve">主要职能包括：
</t>
    </r>
    <r>
      <rPr>
        <sz val="11"/>
        <rFont val="Calibri"/>
        <family val="2"/>
      </rPr>
      <t xml:space="preserve">    1.</t>
    </r>
    <r>
      <rPr>
        <sz val="11"/>
        <rFont val="宋体"/>
        <family val="3"/>
        <charset val="134"/>
      </rPr>
      <t>上海市崇明区虹宝幼儿园全体教职工求真务实，大胆尝试，同甘共苦，通力合作，经过两年半时间的努力，于</t>
    </r>
    <r>
      <rPr>
        <sz val="11"/>
        <rFont val="Calibri"/>
        <family val="2"/>
      </rPr>
      <t>2014</t>
    </r>
    <r>
      <rPr>
        <sz val="11"/>
        <rFont val="宋体"/>
        <family val="3"/>
        <charset val="134"/>
      </rPr>
      <t>年上半年成功创建了上海市一级幼儿园，又于</t>
    </r>
    <r>
      <rPr>
        <sz val="11"/>
        <rFont val="Calibri"/>
        <family val="2"/>
      </rPr>
      <t>2023</t>
    </r>
    <r>
      <rPr>
        <sz val="11"/>
        <rFont val="宋体"/>
        <family val="3"/>
        <charset val="134"/>
      </rPr>
      <t>年成功创建为市级示范园。多年来，向着</t>
    </r>
    <r>
      <rPr>
        <sz val="11"/>
        <rFont val="Calibri"/>
        <family val="2"/>
      </rPr>
      <t>“</t>
    </r>
    <r>
      <rPr>
        <sz val="11"/>
        <rFont val="宋体"/>
        <family val="3"/>
        <charset val="134"/>
      </rPr>
      <t>一年打基础，二年变面貌，三年显成效</t>
    </r>
    <r>
      <rPr>
        <sz val="11"/>
        <rFont val="Calibri"/>
        <family val="2"/>
      </rPr>
      <t>”</t>
    </r>
    <r>
      <rPr>
        <sz val="11"/>
        <rFont val="宋体"/>
        <family val="3"/>
        <charset val="134"/>
      </rPr>
      <t>的发展目标，以质量为本，特色兴园作为重点发展方向，在开创园所新局面、组建优秀团队的过程中，我园将校园文化创建主题聚焦为</t>
    </r>
    <r>
      <rPr>
        <sz val="11"/>
        <rFont val="Calibri"/>
        <family val="2"/>
      </rPr>
      <t>“</t>
    </r>
    <r>
      <rPr>
        <sz val="11"/>
        <rFont val="宋体"/>
        <family val="3"/>
        <charset val="134"/>
      </rPr>
      <t>家文化</t>
    </r>
    <r>
      <rPr>
        <sz val="11"/>
        <rFont val="Calibri"/>
        <family val="2"/>
      </rPr>
      <t>”</t>
    </r>
    <r>
      <rPr>
        <sz val="11"/>
        <rFont val="宋体"/>
        <family val="3"/>
        <charset val="134"/>
      </rPr>
      <t>构建，确立了</t>
    </r>
    <r>
      <rPr>
        <sz val="11"/>
        <rFont val="Calibri"/>
        <family val="2"/>
      </rPr>
      <t>“</t>
    </r>
    <r>
      <rPr>
        <sz val="11"/>
        <rFont val="宋体"/>
        <family val="3"/>
        <charset val="134"/>
      </rPr>
      <t>用爱养育，用心教育，将天下的孩子视为自己的孩子进行教育，就是最好的教育</t>
    </r>
    <r>
      <rPr>
        <sz val="11"/>
        <rFont val="Calibri"/>
        <family val="2"/>
      </rPr>
      <t>”</t>
    </r>
    <r>
      <rPr>
        <sz val="11"/>
        <rFont val="宋体"/>
        <family val="3"/>
        <charset val="134"/>
      </rPr>
      <t>的办园理念，用人文关怀凝聚团队力量，用博大情怀衍生无数感动。在求真务实中稳步发展，让我们这所凝聚爱心、充满活力的新园走上了可持续发展之路。</t>
    </r>
    <r>
      <rPr>
        <sz val="11"/>
        <rFont val="Calibri"/>
        <family val="2"/>
      </rPr>
      <t>2.</t>
    </r>
    <r>
      <rPr>
        <sz val="11"/>
        <rFont val="宋体"/>
        <family val="3"/>
        <charset val="134"/>
      </rPr>
      <t>本园占地面积</t>
    </r>
    <r>
      <rPr>
        <sz val="11"/>
        <rFont val="Calibri"/>
        <family val="2"/>
      </rPr>
      <t>4731</t>
    </r>
    <r>
      <rPr>
        <sz val="11"/>
        <rFont val="宋体"/>
        <family val="3"/>
        <charset val="134"/>
      </rPr>
      <t>平方米，建筑面积</t>
    </r>
    <r>
      <rPr>
        <sz val="11"/>
        <rFont val="Calibri"/>
        <family val="2"/>
      </rPr>
      <t>3532</t>
    </r>
    <r>
      <rPr>
        <sz val="11"/>
        <rFont val="宋体"/>
        <family val="3"/>
        <charset val="134"/>
      </rPr>
      <t>平方米，户外活动场地面积</t>
    </r>
    <r>
      <rPr>
        <sz val="11"/>
        <rFont val="Calibri"/>
        <family val="2"/>
      </rPr>
      <t>682</t>
    </r>
    <r>
      <rPr>
        <sz val="11"/>
        <rFont val="宋体"/>
        <family val="3"/>
        <charset val="134"/>
      </rPr>
      <t>平方米，生均户外活动场地面积</t>
    </r>
    <r>
      <rPr>
        <sz val="11"/>
        <rFont val="Calibri"/>
        <family val="2"/>
      </rPr>
      <t>4</t>
    </r>
    <r>
      <rPr>
        <sz val="11"/>
        <rFont val="宋体"/>
        <family val="3"/>
        <charset val="134"/>
      </rPr>
      <t>平方米。整个幼儿园清静幽雅，布局合理，卧床设施符合卫生要求，设施设备在全区是一流的。每班活动面积</t>
    </r>
    <r>
      <rPr>
        <sz val="11"/>
        <rFont val="Calibri"/>
        <family val="2"/>
      </rPr>
      <t>90</t>
    </r>
    <r>
      <rPr>
        <sz val="11"/>
        <rFont val="宋体"/>
        <family val="3"/>
        <charset val="134"/>
      </rPr>
      <t>平方米，达到规定标准，幼儿园现有</t>
    </r>
    <r>
      <rPr>
        <sz val="11"/>
        <rFont val="Calibri"/>
        <family val="2"/>
      </rPr>
      <t>8</t>
    </r>
    <r>
      <rPr>
        <sz val="11"/>
        <rFont val="宋体"/>
        <family val="3"/>
        <charset val="134"/>
      </rPr>
      <t>个班级，共计</t>
    </r>
    <r>
      <rPr>
        <sz val="11"/>
        <rFont val="Calibri"/>
        <family val="2"/>
      </rPr>
      <t>134</t>
    </r>
    <r>
      <rPr>
        <sz val="11"/>
        <rFont val="宋体"/>
        <family val="3"/>
        <charset val="134"/>
      </rPr>
      <t>名幼儿。目前我园共有</t>
    </r>
    <r>
      <rPr>
        <sz val="11"/>
        <rFont val="Calibri"/>
        <family val="2"/>
      </rPr>
      <t>41</t>
    </r>
    <r>
      <rPr>
        <sz val="11"/>
        <rFont val="宋体"/>
        <family val="3"/>
        <charset val="134"/>
      </rPr>
      <t>名教职员工，其中在编教师</t>
    </r>
    <r>
      <rPr>
        <sz val="11"/>
        <rFont val="Calibri"/>
        <family val="2"/>
      </rPr>
      <t>24</t>
    </r>
    <r>
      <rPr>
        <sz val="11"/>
        <rFont val="宋体"/>
        <family val="3"/>
        <charset val="134"/>
      </rPr>
      <t>人，非在编教职工</t>
    </r>
    <r>
      <rPr>
        <sz val="11"/>
        <rFont val="Calibri"/>
        <family val="2"/>
      </rPr>
      <t>17</t>
    </r>
    <r>
      <rPr>
        <sz val="11"/>
        <rFont val="宋体"/>
        <family val="3"/>
        <charset val="134"/>
      </rPr>
      <t>名。园内在编教师都具有教师资格证，学历达标率为</t>
    </r>
    <r>
      <rPr>
        <sz val="11"/>
        <rFont val="Calibri"/>
        <family val="2"/>
      </rPr>
      <t>100%</t>
    </r>
    <r>
      <rPr>
        <sz val="11"/>
        <rFont val="宋体"/>
        <family val="3"/>
        <charset val="134"/>
      </rPr>
      <t>，其中本科学历占</t>
    </r>
    <r>
      <rPr>
        <sz val="11"/>
        <rFont val="Calibri"/>
        <family val="2"/>
      </rPr>
      <t>100%</t>
    </r>
    <r>
      <rPr>
        <sz val="11"/>
        <rFont val="宋体"/>
        <family val="3"/>
        <charset val="134"/>
      </rPr>
      <t>（包括在读），普通话合格率</t>
    </r>
    <r>
      <rPr>
        <sz val="11"/>
        <rFont val="Calibri"/>
        <family val="2"/>
      </rPr>
      <t>100%</t>
    </r>
    <r>
      <rPr>
        <sz val="11"/>
        <rFont val="宋体"/>
        <family val="3"/>
        <charset val="134"/>
      </rPr>
      <t>。园内有区级骨干</t>
    </r>
    <r>
      <rPr>
        <sz val="11"/>
        <rFont val="Calibri"/>
        <family val="2"/>
      </rPr>
      <t>2</t>
    </r>
    <r>
      <rPr>
        <sz val="11"/>
        <rFont val="宋体"/>
        <family val="3"/>
        <charset val="134"/>
      </rPr>
      <t>名，校级骨干</t>
    </r>
    <r>
      <rPr>
        <sz val="11"/>
        <rFont val="Calibri"/>
        <family val="2"/>
      </rPr>
      <t>1</t>
    </r>
    <r>
      <rPr>
        <sz val="11"/>
        <rFont val="宋体"/>
        <family val="3"/>
        <charset val="134"/>
      </rPr>
      <t>名，中高级职称比例为</t>
    </r>
    <r>
      <rPr>
        <sz val="11"/>
        <rFont val="Calibri"/>
        <family val="2"/>
      </rPr>
      <t>26%</t>
    </r>
    <r>
      <rPr>
        <sz val="11"/>
        <rFont val="宋体"/>
        <family val="3"/>
        <charset val="134"/>
      </rPr>
      <t>。</t>
    </r>
    <r>
      <rPr>
        <sz val="11"/>
        <rFont val="Calibri"/>
        <family val="2"/>
      </rPr>
      <t xml:space="preserve">
</t>
    </r>
    <r>
      <rPr>
        <sz val="14"/>
        <rFont val="宋体"/>
        <family val="3"/>
        <charset val="134"/>
      </rPr>
      <t xml:space="preserve">
</t>
    </r>
    <phoneticPr fontId="25"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</si>
</sst>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0]&quot;&quot;;#,##0.00"/>
    <numFmt numFmtId="177" formatCode="[=0]&quot;&quot;;#,##0"/>
    <numFmt numFmtId="178" formatCode="#,##0_ "/>
    <numFmt numFmtId="179" formatCode="yyyy&quot;年&quot;m&quot;月&quot;;@"/>
  </numFmts>
  <fonts count="27">
    <font>
      <sz val="11"/>
      <name val="Calibri"/>
      <charset val="134"/>
    </font>
    <font>
      <sz val="18"/>
      <name val="宋体"/>
      <family val="3"/>
      <charset val="134"/>
    </font>
    <font>
      <sz val="12"/>
      <name val="宋体"/>
      <family val="3"/>
      <charset val="134"/>
    </font>
    <font>
      <sz val="14"/>
      <name val="宋体"/>
      <family val="3"/>
      <charset val="134"/>
    </font>
    <font>
      <sz val="14"/>
      <name val="黑体"/>
      <family val="3"/>
      <charset val="134"/>
    </font>
    <font>
      <sz val="11"/>
      <name val="宋体"/>
      <family val="3"/>
      <charset val="134"/>
    </font>
    <font>
      <sz val="10"/>
      <name val="宋体"/>
      <family val="3"/>
      <charset val="134"/>
    </font>
    <font>
      <sz val="12"/>
      <color rgb="FF000100"/>
      <name val="宋体"/>
      <family val="3"/>
      <charset val="134"/>
    </font>
    <font>
      <sz val="11"/>
      <name val="Calibri"/>
      <family val="2"/>
    </font>
    <font>
      <sz val="20"/>
      <color indexed="8"/>
      <name val="宋体"/>
      <family val="3"/>
      <charset val="134"/>
    </font>
    <font>
      <sz val="18"/>
      <color indexed="8"/>
      <name val="宋体"/>
      <family val="3"/>
      <charset val="134"/>
    </font>
    <font>
      <sz val="14"/>
      <name val="仿宋_GB2312"/>
      <charset val="134"/>
    </font>
    <font>
      <sz val="14"/>
      <color indexed="8"/>
      <name val="仿宋_GB2312"/>
      <charset val="134"/>
    </font>
    <font>
      <sz val="14"/>
      <color rgb="FF000000"/>
      <name val="宋体"/>
      <family val="3"/>
      <charset val="134"/>
    </font>
    <font>
      <b/>
      <sz val="14"/>
      <color indexed="8"/>
      <name val="宋体"/>
      <family val="3"/>
      <charset val="134"/>
    </font>
    <font>
      <b/>
      <sz val="18"/>
      <name val="宋体"/>
      <family val="3"/>
      <charset val="134"/>
    </font>
    <font>
      <sz val="10"/>
      <color indexed="8"/>
      <name val="Times New Roman"/>
      <family val="1"/>
    </font>
    <font>
      <b/>
      <sz val="36"/>
      <color indexed="8"/>
      <name val="楷体_GB2312"/>
      <charset val="134"/>
    </font>
    <font>
      <sz val="16"/>
      <color indexed="8"/>
      <name val="楷体_GB2312"/>
      <charset val="134"/>
    </font>
    <font>
      <sz val="18"/>
      <color indexed="8"/>
      <name val="楷体_GB2312"/>
      <charset val="134"/>
    </font>
    <font>
      <sz val="16"/>
      <color indexed="8"/>
      <name val="仿宋_GB2312"/>
      <charset val="134"/>
    </font>
    <font>
      <sz val="14"/>
      <color indexed="8"/>
      <name val="楷体_GB2312"/>
      <charset val="134"/>
    </font>
    <font>
      <b/>
      <sz val="14"/>
      <name val="黑体"/>
      <family val="3"/>
      <charset val="134"/>
    </font>
    <font>
      <sz val="11"/>
      <color indexed="8"/>
      <name val="宋体"/>
      <family val="3"/>
      <charset val="134"/>
    </font>
    <font>
      <sz val="12"/>
      <name val="宋体"/>
      <family val="3"/>
      <charset val="134"/>
    </font>
    <font>
      <sz val="9"/>
      <name val="Calibri"/>
      <family val="2"/>
    </font>
    <font>
      <sz val="12"/>
      <name val="Calibri"/>
      <family val="2"/>
    </font>
  </fonts>
  <fills count="6">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rgb="FFD8D8D8"/>
        <bgColor indexed="64"/>
      </patternFill>
    </fill>
    <fill>
      <patternFill patternType="solid">
        <fgColor indexed="45"/>
        <bgColor indexed="64"/>
      </patternFill>
    </fill>
  </fills>
  <borders count="12">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s>
  <cellStyleXfs count="4">
    <xf numFmtId="0" fontId="0" fillId="0" borderId="0"/>
    <xf numFmtId="0" fontId="2" fillId="0" borderId="0">
      <alignment vertical="center"/>
    </xf>
    <xf numFmtId="0" fontId="2" fillId="0" borderId="0">
      <alignment vertical="center"/>
    </xf>
    <xf numFmtId="0" fontId="23" fillId="5" borderId="0" applyNumberFormat="0" applyBorder="0" applyAlignment="0" applyProtection="0">
      <alignment vertical="center"/>
    </xf>
  </cellStyleXfs>
  <cellXfs count="115">
    <xf numFmtId="0" fontId="0" fillId="0" borderId="0" xfId="0" applyProtection="1">
      <protection locked="0"/>
    </xf>
    <xf numFmtId="0" fontId="1" fillId="0" borderId="0" xfId="0" applyNumberFormat="1" applyFont="1" applyAlignment="1" applyProtection="1">
      <alignment horizontal="center" vertical="center"/>
      <protection locked="0"/>
    </xf>
    <xf numFmtId="0" fontId="2" fillId="0" borderId="0" xfId="0" applyNumberFormat="1" applyFont="1" applyAlignment="1" applyProtection="1">
      <alignment horizontal="left" vertical="center"/>
      <protection locked="0"/>
    </xf>
    <xf numFmtId="0" fontId="2" fillId="0" borderId="0" xfId="0" applyNumberFormat="1" applyFont="1" applyAlignment="1" applyProtection="1">
      <alignment horizontal="left" vertical="top" wrapText="1"/>
      <protection locked="0"/>
    </xf>
    <xf numFmtId="0" fontId="3" fillId="0" borderId="0" xfId="2" applyFont="1">
      <alignment vertical="center"/>
    </xf>
    <xf numFmtId="0" fontId="4" fillId="0" borderId="0" xfId="2" applyFont="1" applyAlignment="1">
      <alignment horizontal="center" vertical="center"/>
    </xf>
    <xf numFmtId="0" fontId="2" fillId="0" borderId="0" xfId="2">
      <alignment vertical="center"/>
    </xf>
    <xf numFmtId="0" fontId="2" fillId="2" borderId="0" xfId="2" applyFill="1" applyAlignment="1">
      <alignment horizontal="right" vertical="center"/>
    </xf>
    <xf numFmtId="0" fontId="1" fillId="0" borderId="0" xfId="2" applyFont="1" applyAlignment="1">
      <alignment horizontal="center" vertical="center"/>
    </xf>
    <xf numFmtId="0" fontId="2" fillId="0" borderId="0" xfId="2" applyFont="1" applyAlignment="1">
      <alignment vertical="center"/>
    </xf>
    <xf numFmtId="0" fontId="2" fillId="0" borderId="1" xfId="2" applyFont="1" applyBorder="1" applyAlignment="1">
      <alignment vertical="center"/>
    </xf>
    <xf numFmtId="0" fontId="2" fillId="0" borderId="1" xfId="2" applyFont="1" applyBorder="1" applyAlignment="1">
      <alignment horizontal="right" vertical="center"/>
    </xf>
    <xf numFmtId="0" fontId="2" fillId="0" borderId="8" xfId="2" applyFont="1" applyBorder="1" applyAlignment="1">
      <alignment horizontal="center" vertical="center" wrapText="1"/>
    </xf>
    <xf numFmtId="0" fontId="2" fillId="3" borderId="0" xfId="0" applyNumberFormat="1" applyFont="1" applyFill="1" applyAlignment="1" applyProtection="1">
      <alignment horizontal="right" vertical="center"/>
      <protection locked="0"/>
    </xf>
    <xf numFmtId="0" fontId="2" fillId="0" borderId="0" xfId="0" applyFont="1" applyAlignment="1" applyProtection="1">
      <alignment horizontal="left" vertical="center"/>
      <protection locked="0"/>
    </xf>
    <xf numFmtId="0" fontId="2" fillId="0" borderId="0" xfId="0" applyNumberFormat="1" applyFont="1" applyAlignment="1" applyProtection="1">
      <alignment horizontal="right" vertical="center"/>
      <protection locked="0"/>
    </xf>
    <xf numFmtId="0" fontId="2" fillId="4" borderId="9" xfId="0" applyNumberFormat="1" applyFont="1" applyFill="1" applyBorder="1" applyAlignment="1" applyProtection="1">
      <alignment horizontal="center" vertical="center"/>
      <protection locked="0"/>
    </xf>
    <xf numFmtId="176" fontId="2" fillId="0" borderId="0" xfId="0" applyNumberFormat="1" applyFont="1" applyAlignment="1" applyProtection="1">
      <alignment horizontal="right" vertical="center"/>
      <protection locked="0"/>
    </xf>
    <xf numFmtId="0" fontId="2" fillId="0" borderId="9" xfId="0" applyNumberFormat="1" applyFont="1" applyBorder="1" applyAlignment="1" applyProtection="1">
      <alignment horizontal="center" vertical="center" wrapText="1"/>
      <protection locked="0"/>
    </xf>
    <xf numFmtId="0" fontId="2" fillId="0" borderId="9" xfId="0" applyNumberFormat="1" applyFont="1" applyBorder="1" applyAlignment="1" applyProtection="1">
      <alignment horizontal="left" vertical="center" wrapText="1"/>
      <protection locked="0"/>
    </xf>
    <xf numFmtId="0" fontId="2" fillId="0" borderId="9" xfId="0" applyNumberFormat="1" applyFont="1" applyBorder="1" applyAlignment="1" applyProtection="1">
      <alignment horizontal="center" vertical="center"/>
      <protection locked="0"/>
    </xf>
    <xf numFmtId="177" fontId="2" fillId="0" borderId="9" xfId="0" applyNumberFormat="1" applyFont="1" applyBorder="1" applyAlignment="1" applyProtection="1">
      <alignment horizontal="right" vertical="center"/>
      <protection locked="0"/>
    </xf>
    <xf numFmtId="0" fontId="2" fillId="0" borderId="0" xfId="2" applyFont="1">
      <alignment vertical="center"/>
    </xf>
    <xf numFmtId="0" fontId="2" fillId="0" borderId="0" xfId="2" applyFont="1" applyAlignment="1">
      <alignment horizontal="center" vertical="center"/>
    </xf>
    <xf numFmtId="178" fontId="2" fillId="0" borderId="0" xfId="2" applyNumberFormat="1" applyFont="1" applyAlignment="1">
      <alignment horizontal="right" vertical="center"/>
    </xf>
    <xf numFmtId="0" fontId="2" fillId="0" borderId="0" xfId="2" applyAlignment="1">
      <alignment horizontal="right" vertical="center"/>
    </xf>
    <xf numFmtId="0" fontId="2" fillId="0" borderId="0" xfId="2" applyFont="1" applyAlignment="1">
      <alignment horizontal="right" vertical="center"/>
    </xf>
    <xf numFmtId="0" fontId="5" fillId="0" borderId="0" xfId="2" applyFont="1" applyAlignment="1">
      <alignment vertical="center"/>
    </xf>
    <xf numFmtId="0" fontId="2" fillId="0" borderId="6" xfId="2" applyFont="1" applyBorder="1" applyAlignment="1">
      <alignment horizontal="center" vertical="center"/>
    </xf>
    <xf numFmtId="49" fontId="2" fillId="0" borderId="6" xfId="2" applyNumberFormat="1" applyFont="1" applyBorder="1" applyAlignment="1">
      <alignment horizontal="center" vertical="center"/>
    </xf>
    <xf numFmtId="0" fontId="2" fillId="0" borderId="6" xfId="2" applyFont="1" applyBorder="1" applyAlignment="1">
      <alignment horizontal="left" vertical="center" wrapText="1"/>
    </xf>
    <xf numFmtId="178" fontId="2" fillId="0" borderId="6" xfId="2" applyNumberFormat="1" applyFont="1" applyBorder="1" applyAlignment="1">
      <alignment horizontal="right" vertical="center"/>
    </xf>
    <xf numFmtId="0" fontId="2" fillId="0" borderId="0" xfId="2" applyFont="1" applyFill="1" applyBorder="1" applyAlignment="1">
      <alignment horizontal="left" vertical="center"/>
    </xf>
    <xf numFmtId="0" fontId="2" fillId="0" borderId="0" xfId="2" applyFont="1" applyBorder="1" applyAlignment="1">
      <alignment horizontal="left" vertical="center"/>
    </xf>
    <xf numFmtId="178" fontId="2" fillId="0" borderId="0" xfId="2" applyNumberFormat="1" applyFont="1" applyBorder="1" applyAlignment="1">
      <alignment horizontal="right" vertical="center"/>
    </xf>
    <xf numFmtId="178" fontId="0" fillId="0" borderId="0" xfId="3" applyNumberFormat="1" applyFont="1" applyFill="1" applyBorder="1" applyAlignment="1">
      <alignment horizontal="right" vertical="center"/>
    </xf>
    <xf numFmtId="0" fontId="5" fillId="0" borderId="0" xfId="0" applyNumberFormat="1" applyFont="1" applyAlignment="1" applyProtection="1">
      <alignment horizontal="left" vertical="center"/>
      <protection locked="0"/>
    </xf>
    <xf numFmtId="0" fontId="2" fillId="4" borderId="9" xfId="0" applyNumberFormat="1" applyFont="1" applyFill="1" applyBorder="1" applyAlignment="1" applyProtection="1">
      <alignment horizontal="center" vertical="center" wrapText="1"/>
      <protection locked="0"/>
    </xf>
    <xf numFmtId="176" fontId="2" fillId="0" borderId="9" xfId="0" applyNumberFormat="1" applyFont="1" applyBorder="1" applyAlignment="1" applyProtection="1">
      <alignment horizontal="right" vertical="center"/>
      <protection locked="0"/>
    </xf>
    <xf numFmtId="176" fontId="2" fillId="0" borderId="0" xfId="0" applyNumberFormat="1" applyFont="1" applyAlignment="1" applyProtection="1">
      <alignment horizontal="left" vertical="center"/>
      <protection locked="0"/>
    </xf>
    <xf numFmtId="0" fontId="6" fillId="0" borderId="0" xfId="0" applyNumberFormat="1" applyFont="1" applyAlignment="1" applyProtection="1">
      <alignment horizontal="left" vertical="center"/>
      <protection locked="0"/>
    </xf>
    <xf numFmtId="0" fontId="2" fillId="0" borderId="9" xfId="0" applyFont="1" applyBorder="1" applyAlignment="1" applyProtection="1">
      <alignment horizontal="left" vertical="center"/>
      <protection locked="0"/>
    </xf>
    <xf numFmtId="177" fontId="7" fillId="0" borderId="9" xfId="0" applyNumberFormat="1" applyFont="1" applyBorder="1" applyAlignment="1" applyProtection="1">
      <alignment horizontal="right" vertical="center"/>
      <protection locked="0"/>
    </xf>
    <xf numFmtId="49" fontId="2" fillId="0" borderId="9" xfId="0" applyNumberFormat="1" applyFont="1" applyBorder="1" applyAlignment="1" applyProtection="1">
      <alignment horizontal="left" vertical="center" wrapText="1"/>
      <protection locked="0"/>
    </xf>
    <xf numFmtId="177" fontId="7" fillId="0" borderId="9" xfId="0" applyNumberFormat="1" applyFont="1" applyBorder="1" applyAlignment="1" applyProtection="1">
      <alignment horizontal="right" vertical="center" wrapText="1"/>
      <protection locked="0"/>
    </xf>
    <xf numFmtId="0" fontId="6" fillId="0" borderId="9" xfId="0" applyFont="1" applyBorder="1" applyAlignment="1" applyProtection="1">
      <alignment horizontal="left" vertical="center"/>
      <protection locked="0"/>
    </xf>
    <xf numFmtId="0" fontId="2" fillId="0" borderId="9" xfId="0" applyFont="1" applyBorder="1" applyAlignment="1" applyProtection="1">
      <alignment horizontal="center" vertical="center"/>
      <protection locked="0"/>
    </xf>
    <xf numFmtId="49" fontId="1" fillId="0" borderId="0" xfId="0" applyNumberFormat="1" applyFont="1" applyAlignment="1" applyProtection="1">
      <alignment horizontal="center" vertical="center"/>
      <protection locked="0"/>
    </xf>
    <xf numFmtId="0" fontId="7" fillId="0" borderId="0" xfId="0" applyNumberFormat="1" applyFont="1" applyAlignment="1" applyProtection="1">
      <alignment horizontal="left" vertical="top" wrapText="1"/>
      <protection locked="0"/>
    </xf>
    <xf numFmtId="0" fontId="2" fillId="0" borderId="0" xfId="2" applyAlignment="1">
      <alignment vertical="center" wrapText="1"/>
    </xf>
    <xf numFmtId="0" fontId="9" fillId="0" borderId="0" xfId="1" applyFont="1" applyAlignment="1" applyProtection="1">
      <alignment horizontal="center" vertical="center"/>
      <protection locked="0"/>
    </xf>
    <xf numFmtId="0" fontId="10" fillId="0" borderId="0" xfId="1" applyFont="1" applyAlignment="1" applyProtection="1">
      <alignment horizontal="center" vertical="center"/>
      <protection locked="0"/>
    </xf>
    <xf numFmtId="0" fontId="11" fillId="0" borderId="0" xfId="1" applyFont="1" applyProtection="1">
      <alignment vertical="center"/>
      <protection locked="0"/>
    </xf>
    <xf numFmtId="0" fontId="12" fillId="0" borderId="0" xfId="1" applyFont="1" applyAlignment="1" applyProtection="1">
      <alignment horizontal="left" vertical="center"/>
      <protection locked="0"/>
    </xf>
    <xf numFmtId="0" fontId="12" fillId="0" borderId="0" xfId="1" applyFont="1" applyFill="1" applyAlignment="1" applyProtection="1">
      <alignment horizontal="left" vertical="center"/>
      <protection locked="0"/>
    </xf>
    <xf numFmtId="0" fontId="13" fillId="0" borderId="0" xfId="0" applyNumberFormat="1" applyFont="1" applyAlignment="1" applyProtection="1">
      <alignment horizontal="left" vertical="center"/>
      <protection locked="0"/>
    </xf>
    <xf numFmtId="49" fontId="15" fillId="0" borderId="0" xfId="1" applyNumberFormat="1" applyFont="1" applyAlignment="1" applyProtection="1">
      <alignment horizontal="center" vertical="center"/>
      <protection locked="0"/>
    </xf>
    <xf numFmtId="49" fontId="2" fillId="0" borderId="0" xfId="1" applyNumberFormat="1" applyProtection="1">
      <alignment vertical="center"/>
      <protection locked="0"/>
    </xf>
    <xf numFmtId="49" fontId="16" fillId="0" borderId="0" xfId="1" applyNumberFormat="1" applyFont="1" applyAlignment="1" applyProtection="1">
      <alignment horizontal="justify" vertical="center"/>
      <protection locked="0"/>
    </xf>
    <xf numFmtId="49" fontId="17" fillId="0" borderId="0" xfId="1" applyNumberFormat="1" applyFont="1" applyAlignment="1" applyProtection="1">
      <alignment vertical="center"/>
      <protection locked="0"/>
    </xf>
    <xf numFmtId="49" fontId="18" fillId="0" borderId="0" xfId="1" applyNumberFormat="1" applyFont="1" applyAlignment="1" applyProtection="1">
      <alignment horizontal="center" vertical="center"/>
      <protection locked="0"/>
    </xf>
    <xf numFmtId="49" fontId="19" fillId="0" borderId="0" xfId="1" applyNumberFormat="1" applyFont="1" applyAlignment="1" applyProtection="1">
      <alignment vertical="center"/>
      <protection locked="0"/>
    </xf>
    <xf numFmtId="49" fontId="20" fillId="0" borderId="0" xfId="1" applyNumberFormat="1" applyFont="1" applyAlignment="1" applyProtection="1">
      <alignment horizontal="justify" vertical="center"/>
      <protection locked="0"/>
    </xf>
    <xf numFmtId="49" fontId="20" fillId="0" borderId="0" xfId="1" applyNumberFormat="1" applyFont="1" applyAlignment="1" applyProtection="1">
      <alignment horizontal="center" vertical="center"/>
      <protection locked="0"/>
    </xf>
    <xf numFmtId="49" fontId="21" fillId="0" borderId="0" xfId="1" applyNumberFormat="1" applyFont="1" applyAlignment="1" applyProtection="1">
      <alignment vertical="center"/>
      <protection locked="0"/>
    </xf>
    <xf numFmtId="0" fontId="2" fillId="0" borderId="0" xfId="1" applyProtection="1">
      <alignment vertical="center"/>
      <protection locked="0"/>
    </xf>
    <xf numFmtId="49" fontId="22" fillId="0" borderId="0" xfId="1" applyNumberFormat="1" applyFont="1" applyProtection="1">
      <alignment vertical="center"/>
      <protection locked="0"/>
    </xf>
    <xf numFmtId="176" fontId="2" fillId="0" borderId="9" xfId="0" applyNumberFormat="1" applyFont="1" applyBorder="1" applyAlignment="1" applyProtection="1">
      <alignment horizontal="right" vertical="center" wrapText="1"/>
      <protection locked="0"/>
    </xf>
    <xf numFmtId="176" fontId="2" fillId="0" borderId="9" xfId="0" applyNumberFormat="1" applyFont="1" applyBorder="1" applyAlignment="1" applyProtection="1">
      <alignment horizontal="left" vertical="center" wrapText="1"/>
      <protection locked="0"/>
    </xf>
    <xf numFmtId="176" fontId="6" fillId="0" borderId="9" xfId="0" applyNumberFormat="1" applyFont="1" applyBorder="1" applyAlignment="1" applyProtection="1">
      <alignment horizontal="left" vertical="center"/>
      <protection locked="0"/>
    </xf>
    <xf numFmtId="176" fontId="2" fillId="0" borderId="9" xfId="0" applyNumberFormat="1" applyFont="1" applyBorder="1" applyAlignment="1" applyProtection="1">
      <alignment horizontal="center" vertical="center"/>
      <protection locked="0"/>
    </xf>
    <xf numFmtId="176" fontId="7" fillId="0" borderId="9" xfId="0" applyNumberFormat="1" applyFont="1" applyBorder="1" applyAlignment="1" applyProtection="1">
      <alignment horizontal="right" vertical="center" wrapText="1"/>
      <protection locked="0"/>
    </xf>
    <xf numFmtId="2" fontId="2" fillId="0" borderId="6" xfId="2" applyNumberFormat="1" applyFont="1" applyBorder="1">
      <alignment vertical="center"/>
    </xf>
    <xf numFmtId="0" fontId="24" fillId="0" borderId="0" xfId="0" applyFont="1" applyAlignment="1" applyProtection="1">
      <alignment horizontal="left" vertical="center"/>
      <protection locked="0"/>
    </xf>
    <xf numFmtId="0" fontId="26" fillId="0" borderId="0" xfId="0" applyFont="1" applyProtection="1">
      <protection locked="0"/>
    </xf>
    <xf numFmtId="0" fontId="2" fillId="0" borderId="0" xfId="0" applyFont="1" applyProtection="1">
      <protection locked="0"/>
    </xf>
    <xf numFmtId="179" fontId="19" fillId="0" borderId="0" xfId="0" applyNumberFormat="1" applyFont="1" applyAlignment="1" applyProtection="1">
      <alignment horizontal="center" vertical="center"/>
      <protection locked="0"/>
    </xf>
    <xf numFmtId="49" fontId="14" fillId="0" borderId="0" xfId="0" applyNumberFormat="1" applyFont="1" applyAlignment="1" applyProtection="1">
      <alignment horizontal="right" vertical="center"/>
      <protection locked="0"/>
    </xf>
    <xf numFmtId="49" fontId="17" fillId="0" borderId="0" xfId="1" applyNumberFormat="1" applyFont="1" applyAlignment="1" applyProtection="1">
      <alignment horizontal="center" vertical="center"/>
      <protection locked="0"/>
    </xf>
    <xf numFmtId="49" fontId="19" fillId="0" borderId="0" xfId="1" applyNumberFormat="1" applyFont="1" applyFill="1" applyBorder="1" applyAlignment="1" applyProtection="1">
      <alignment horizontal="center" vertical="center"/>
      <protection locked="0"/>
    </xf>
    <xf numFmtId="49" fontId="19" fillId="0" borderId="0" xfId="1" applyNumberFormat="1" applyFont="1" applyAlignment="1" applyProtection="1">
      <alignment horizontal="center" vertical="center"/>
      <protection locked="0"/>
    </xf>
    <xf numFmtId="0" fontId="2" fillId="0" borderId="0" xfId="2" applyAlignment="1">
      <alignment vertical="top" wrapText="1"/>
    </xf>
    <xf numFmtId="0" fontId="3" fillId="0" borderId="0" xfId="2" applyFont="1" applyAlignment="1">
      <alignment vertical="top" wrapText="1"/>
    </xf>
    <xf numFmtId="0" fontId="1" fillId="0" borderId="0" xfId="0" applyFont="1" applyAlignment="1" applyProtection="1">
      <alignment horizontal="center" vertical="center" wrapText="1"/>
      <protection locked="0"/>
    </xf>
    <xf numFmtId="0" fontId="6" fillId="0" borderId="0" xfId="0" applyFont="1" applyAlignment="1" applyProtection="1">
      <alignment horizontal="center" vertical="center" wrapText="1"/>
      <protection locked="0"/>
    </xf>
    <xf numFmtId="0" fontId="2" fillId="0" borderId="0" xfId="0" applyFont="1" applyAlignment="1" applyProtection="1">
      <alignment horizontal="left" vertical="top" wrapText="1"/>
      <protection locked="0"/>
    </xf>
    <xf numFmtId="0" fontId="2" fillId="4" borderId="9" xfId="0" applyNumberFormat="1" applyFont="1" applyFill="1" applyBorder="1" applyAlignment="1" applyProtection="1">
      <alignment horizontal="center" vertical="center"/>
      <protection locked="0"/>
    </xf>
    <xf numFmtId="0" fontId="2" fillId="4" borderId="10" xfId="0" applyNumberFormat="1" applyFont="1" applyFill="1" applyBorder="1" applyAlignment="1" applyProtection="1">
      <alignment horizontal="center" vertical="center" wrapText="1"/>
      <protection locked="0"/>
    </xf>
    <xf numFmtId="0" fontId="2" fillId="4" borderId="9" xfId="0" applyNumberFormat="1" applyFont="1" applyFill="1" applyBorder="1" applyAlignment="1" applyProtection="1">
      <alignment horizontal="center" vertical="center" wrapText="1"/>
      <protection locked="0"/>
    </xf>
    <xf numFmtId="0" fontId="1" fillId="0" borderId="0" xfId="0" applyNumberFormat="1" applyFont="1" applyAlignment="1" applyProtection="1">
      <alignment horizontal="center" vertical="center"/>
      <protection locked="0"/>
    </xf>
    <xf numFmtId="0" fontId="6" fillId="0" borderId="0" xfId="0" applyFont="1" applyAlignment="1" applyProtection="1">
      <alignment horizontal="left" vertical="center"/>
      <protection locked="0"/>
    </xf>
    <xf numFmtId="0" fontId="2" fillId="0" borderId="0" xfId="0" applyNumberFormat="1" applyFont="1" applyAlignment="1" applyProtection="1">
      <alignment horizontal="left" vertical="center"/>
      <protection locked="0"/>
    </xf>
    <xf numFmtId="0" fontId="2" fillId="0" borderId="9" xfId="0" applyNumberFormat="1" applyFont="1" applyBorder="1" applyAlignment="1" applyProtection="1">
      <alignment horizontal="center" vertical="center"/>
      <protection locked="0"/>
    </xf>
    <xf numFmtId="0" fontId="2" fillId="4" borderId="11" xfId="0" applyNumberFormat="1" applyFont="1" applyFill="1" applyBorder="1" applyAlignment="1" applyProtection="1">
      <alignment horizontal="center" vertical="center"/>
      <protection locked="0"/>
    </xf>
    <xf numFmtId="49" fontId="2" fillId="0" borderId="0" xfId="0" applyNumberFormat="1" applyFont="1" applyAlignment="1" applyProtection="1">
      <alignment horizontal="left" vertical="center"/>
      <protection locked="0"/>
    </xf>
    <xf numFmtId="0" fontId="2" fillId="0" borderId="6" xfId="2" applyFont="1" applyBorder="1" applyAlignment="1">
      <alignment horizontal="center" vertical="center"/>
    </xf>
    <xf numFmtId="178" fontId="2" fillId="0" borderId="5" xfId="2" applyNumberFormat="1" applyFont="1" applyBorder="1" applyAlignment="1">
      <alignment horizontal="center" vertical="center" wrapText="1"/>
    </xf>
    <xf numFmtId="178" fontId="2" fillId="0" borderId="8" xfId="2" applyNumberFormat="1" applyFont="1" applyBorder="1" applyAlignment="1">
      <alignment horizontal="center" vertical="center" wrapText="1"/>
    </xf>
    <xf numFmtId="0" fontId="1" fillId="0" borderId="0" xfId="2" applyFont="1" applyAlignment="1">
      <alignment horizontal="center" vertical="center"/>
    </xf>
    <xf numFmtId="0" fontId="2" fillId="0" borderId="0" xfId="2" applyFont="1" applyAlignment="1">
      <alignment vertical="center"/>
    </xf>
    <xf numFmtId="0" fontId="2" fillId="0" borderId="0" xfId="2" applyAlignment="1">
      <alignment vertical="center"/>
    </xf>
    <xf numFmtId="0" fontId="2" fillId="0" borderId="6" xfId="2" applyBorder="1" applyAlignment="1">
      <alignment horizontal="center" vertical="center"/>
    </xf>
    <xf numFmtId="0" fontId="2" fillId="0" borderId="6" xfId="2" applyFont="1" applyBorder="1" applyAlignment="1">
      <alignment vertical="center"/>
    </xf>
    <xf numFmtId="0" fontId="2" fillId="0" borderId="2" xfId="2" applyFont="1" applyBorder="1" applyAlignment="1">
      <alignment horizontal="center" vertical="center"/>
    </xf>
    <xf numFmtId="0" fontId="2" fillId="0" borderId="3" xfId="2" applyFont="1" applyBorder="1" applyAlignment="1">
      <alignment horizontal="center" vertical="center"/>
    </xf>
    <xf numFmtId="0" fontId="2" fillId="0" borderId="4" xfId="2" applyBorder="1" applyAlignment="1">
      <alignment horizontal="center" vertical="center"/>
    </xf>
    <xf numFmtId="0" fontId="2" fillId="4" borderId="10" xfId="0" applyNumberFormat="1" applyFont="1" applyFill="1" applyBorder="1" applyAlignment="1" applyProtection="1">
      <alignment horizontal="center" vertical="center"/>
      <protection locked="0"/>
    </xf>
    <xf numFmtId="0" fontId="2" fillId="0" borderId="2" xfId="2" applyFont="1" applyBorder="1" applyAlignment="1">
      <alignment horizontal="center" vertical="center" wrapText="1"/>
    </xf>
    <xf numFmtId="0" fontId="2" fillId="0" borderId="3" xfId="2" applyFont="1" applyBorder="1" applyAlignment="1">
      <alignment horizontal="center" vertical="center" wrapText="1"/>
    </xf>
    <xf numFmtId="0" fontId="2" fillId="0" borderId="4" xfId="2" applyFont="1" applyBorder="1" applyAlignment="1">
      <alignment horizontal="center" vertical="center" wrapText="1"/>
    </xf>
    <xf numFmtId="0" fontId="2" fillId="0" borderId="6" xfId="2" applyFont="1" applyBorder="1" applyAlignment="1">
      <alignment horizontal="center" vertical="center" wrapText="1"/>
    </xf>
    <xf numFmtId="0" fontId="2" fillId="0" borderId="0" xfId="2" applyAlignment="1">
      <alignment horizontal="left" vertical="center" wrapText="1"/>
    </xf>
    <xf numFmtId="0" fontId="2" fillId="0" borderId="5" xfId="2" applyFont="1" applyBorder="1" applyAlignment="1">
      <alignment horizontal="center" vertical="center" wrapText="1"/>
    </xf>
    <xf numFmtId="0" fontId="2" fillId="0" borderId="8" xfId="2" applyFont="1" applyBorder="1" applyAlignment="1">
      <alignment horizontal="center" vertical="center" wrapText="1"/>
    </xf>
    <xf numFmtId="0" fontId="2" fillId="0" borderId="7" xfId="2" applyFont="1" applyBorder="1" applyAlignment="1">
      <alignment horizontal="center" vertical="center" wrapText="1"/>
    </xf>
  </cellXfs>
  <cellStyles count="4">
    <cellStyle name="常规" xfId="0" builtinId="0"/>
    <cellStyle name="常规 2" xfId="1"/>
    <cellStyle name="常规 3" xfId="2"/>
    <cellStyle name="千位分隔[0]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8"/>
  <sheetViews>
    <sheetView showRuler="0" workbookViewId="0">
      <selection activeCell="A12" sqref="A12"/>
    </sheetView>
  </sheetViews>
  <sheetFormatPr defaultColWidth="9" defaultRowHeight="15"/>
  <cols>
    <col min="1" max="12" width="9.42578125" customWidth="1"/>
    <col min="13" max="13" width="10.28515625" customWidth="1"/>
  </cols>
  <sheetData>
    <row r="1" spans="1:13" ht="18.75" customHeight="1">
      <c r="A1" s="77"/>
      <c r="B1" s="77"/>
      <c r="C1" s="77"/>
      <c r="D1" s="77"/>
      <c r="E1" s="77"/>
      <c r="F1" s="77"/>
      <c r="G1" s="77"/>
      <c r="H1" s="77"/>
      <c r="I1" s="77"/>
      <c r="J1" s="77"/>
      <c r="K1" s="77"/>
      <c r="L1" s="77"/>
      <c r="M1" s="77"/>
    </row>
    <row r="2" spans="1:13" ht="18.75" customHeight="1">
      <c r="A2" s="77"/>
      <c r="B2" s="77"/>
      <c r="C2" s="77"/>
      <c r="D2" s="77"/>
      <c r="E2" s="77"/>
      <c r="F2" s="77"/>
      <c r="G2" s="77"/>
      <c r="H2" s="77"/>
      <c r="I2" s="77"/>
      <c r="J2" s="77"/>
      <c r="K2" s="77"/>
      <c r="L2" s="77"/>
      <c r="M2" s="77"/>
    </row>
    <row r="3" spans="1:13" ht="21.75" customHeight="1">
      <c r="A3" s="56"/>
      <c r="B3" s="57"/>
      <c r="C3" s="57"/>
      <c r="D3" s="57"/>
      <c r="E3" s="57"/>
      <c r="F3" s="58"/>
      <c r="G3" s="57"/>
      <c r="H3" s="57"/>
      <c r="I3" s="57"/>
      <c r="J3" s="57"/>
      <c r="K3" s="57"/>
      <c r="L3" s="57"/>
      <c r="M3" s="66"/>
    </row>
    <row r="4" spans="1:13" ht="21.75" customHeight="1">
      <c r="A4" s="59"/>
      <c r="B4" s="59"/>
      <c r="C4" s="59"/>
      <c r="D4" s="59"/>
      <c r="E4" s="59"/>
      <c r="F4" s="59"/>
      <c r="G4" s="59"/>
      <c r="H4" s="59"/>
      <c r="I4" s="59"/>
      <c r="J4" s="59"/>
      <c r="K4" s="59"/>
      <c r="L4" s="59"/>
      <c r="M4" s="59"/>
    </row>
    <row r="5" spans="1:13" ht="46.5" customHeight="1">
      <c r="A5" s="78" t="s">
        <v>0</v>
      </c>
      <c r="B5" s="78"/>
      <c r="C5" s="78"/>
      <c r="D5" s="78"/>
      <c r="E5" s="78"/>
      <c r="F5" s="78"/>
      <c r="G5" s="78"/>
      <c r="H5" s="78"/>
      <c r="I5" s="78"/>
      <c r="J5" s="78"/>
      <c r="K5" s="78"/>
      <c r="L5" s="78"/>
      <c r="M5" s="78"/>
    </row>
    <row r="6" spans="1:13" ht="15.75" customHeight="1">
      <c r="A6" s="57"/>
      <c r="B6" s="57"/>
      <c r="C6" s="57"/>
      <c r="D6" s="57"/>
      <c r="E6" s="57"/>
      <c r="F6" s="60"/>
      <c r="G6" s="57"/>
      <c r="H6" s="57"/>
      <c r="I6" s="57"/>
      <c r="J6" s="57"/>
      <c r="K6" s="57"/>
      <c r="L6" s="57"/>
      <c r="M6" s="57"/>
    </row>
    <row r="7" spans="1:13" ht="15.75" customHeight="1">
      <c r="A7" s="61"/>
      <c r="B7" s="61"/>
      <c r="C7" s="61"/>
      <c r="D7" s="61"/>
      <c r="E7" s="61"/>
      <c r="F7" s="61"/>
      <c r="G7" s="61"/>
      <c r="H7" s="61"/>
      <c r="I7" s="61"/>
      <c r="J7" s="61"/>
      <c r="K7" s="61"/>
      <c r="L7" s="61"/>
      <c r="M7" s="61"/>
    </row>
    <row r="8" spans="1:13" ht="15.75" customHeight="1">
      <c r="A8" s="57"/>
      <c r="B8" s="57"/>
      <c r="C8" s="57"/>
      <c r="D8" s="57"/>
      <c r="E8" s="57"/>
      <c r="F8" s="62"/>
      <c r="G8" s="57"/>
      <c r="H8" s="57"/>
      <c r="I8" s="57"/>
      <c r="J8" s="57"/>
      <c r="K8" s="57"/>
      <c r="L8" s="57"/>
      <c r="M8" s="57"/>
    </row>
    <row r="9" spans="1:13" ht="15.75" customHeight="1">
      <c r="A9" s="57"/>
      <c r="B9" s="57"/>
      <c r="C9" s="57"/>
      <c r="D9" s="57"/>
      <c r="E9" s="57"/>
      <c r="F9" s="62"/>
      <c r="G9" s="57"/>
      <c r="H9" s="57"/>
      <c r="I9" s="57"/>
      <c r="J9" s="57"/>
      <c r="K9" s="57"/>
      <c r="L9" s="57"/>
      <c r="M9" s="57"/>
    </row>
    <row r="10" spans="1:13" ht="15.75" customHeight="1">
      <c r="A10" s="57"/>
      <c r="B10" s="57"/>
      <c r="C10" s="57"/>
      <c r="D10" s="57"/>
      <c r="E10" s="57"/>
      <c r="F10" s="63"/>
      <c r="G10" s="57"/>
      <c r="H10" s="57"/>
      <c r="I10" s="57"/>
      <c r="J10" s="57"/>
      <c r="K10" s="57"/>
      <c r="L10" s="57"/>
      <c r="M10" s="57"/>
    </row>
    <row r="11" spans="1:13" ht="22.5" customHeight="1">
      <c r="A11" s="79" t="s">
        <v>1</v>
      </c>
      <c r="B11" s="79"/>
      <c r="C11" s="79"/>
      <c r="D11" s="79"/>
      <c r="E11" s="79"/>
      <c r="F11" s="79"/>
      <c r="G11" s="79"/>
      <c r="H11" s="79"/>
      <c r="I11" s="79"/>
      <c r="J11" s="79"/>
      <c r="K11" s="79"/>
      <c r="L11" s="79"/>
      <c r="M11" s="79"/>
    </row>
    <row r="12" spans="1:13" ht="22.5" customHeight="1">
      <c r="A12" s="61"/>
      <c r="B12" s="61"/>
      <c r="C12" s="61"/>
      <c r="D12" s="61"/>
      <c r="E12" s="61"/>
      <c r="F12" s="61"/>
      <c r="G12" s="64"/>
      <c r="H12" s="61"/>
      <c r="I12" s="61"/>
      <c r="J12" s="61"/>
      <c r="K12" s="61"/>
      <c r="L12" s="61"/>
      <c r="M12" s="61"/>
    </row>
    <row r="13" spans="1:13" ht="18.75" customHeight="1">
      <c r="A13" s="57"/>
      <c r="B13" s="57"/>
      <c r="C13" s="57"/>
      <c r="D13" s="57"/>
      <c r="E13" s="57"/>
      <c r="F13" s="57"/>
      <c r="G13" s="57"/>
      <c r="H13" s="57"/>
      <c r="I13" s="57"/>
      <c r="J13" s="57"/>
      <c r="K13" s="57"/>
      <c r="L13" s="57"/>
      <c r="M13" s="57"/>
    </row>
    <row r="14" spans="1:13" ht="18.75" customHeight="1">
      <c r="A14" s="57"/>
      <c r="B14" s="57"/>
      <c r="C14" s="57"/>
      <c r="D14" s="57"/>
      <c r="E14" s="57"/>
      <c r="F14" s="57"/>
      <c r="G14" s="57"/>
      <c r="H14" s="57"/>
      <c r="I14" s="57"/>
      <c r="J14" s="57"/>
      <c r="K14" s="57"/>
      <c r="L14" s="57"/>
      <c r="M14" s="57"/>
    </row>
    <row r="15" spans="1:13" ht="18.75" customHeight="1">
      <c r="A15" s="57"/>
      <c r="B15" s="57"/>
      <c r="C15" s="57"/>
      <c r="D15" s="57"/>
      <c r="E15" s="57"/>
      <c r="F15" s="57"/>
      <c r="G15" s="57"/>
      <c r="H15" s="57"/>
      <c r="I15" s="57"/>
      <c r="J15" s="57"/>
      <c r="K15" s="57"/>
      <c r="L15" s="57"/>
      <c r="M15" s="57"/>
    </row>
    <row r="16" spans="1:13" ht="18.75" customHeight="1">
      <c r="A16" s="57"/>
      <c r="B16" s="57"/>
      <c r="C16" s="57"/>
      <c r="D16" s="57"/>
      <c r="E16" s="57"/>
      <c r="F16" s="57"/>
      <c r="G16" s="57"/>
      <c r="H16" s="57"/>
      <c r="I16" s="57"/>
      <c r="J16" s="57"/>
      <c r="K16" s="57"/>
      <c r="L16" s="57"/>
      <c r="M16" s="57"/>
    </row>
    <row r="17" spans="1:13" ht="18.75" customHeight="1">
      <c r="A17" s="57"/>
      <c r="B17" s="57"/>
      <c r="C17" s="57"/>
      <c r="D17" s="57"/>
      <c r="E17" s="57"/>
      <c r="F17" s="57"/>
      <c r="G17" s="57"/>
      <c r="H17" s="57"/>
      <c r="I17" s="57"/>
      <c r="J17" s="57"/>
      <c r="K17" s="57"/>
      <c r="L17" s="57"/>
      <c r="M17" s="57"/>
    </row>
    <row r="18" spans="1:13" ht="18.75" customHeight="1">
      <c r="A18" s="57"/>
      <c r="B18" s="57"/>
      <c r="C18" s="57"/>
      <c r="D18" s="57"/>
      <c r="E18" s="57"/>
      <c r="F18" s="57"/>
      <c r="G18" s="57"/>
      <c r="H18" s="57"/>
      <c r="I18" s="57"/>
      <c r="J18" s="57"/>
      <c r="K18" s="57"/>
      <c r="L18" s="57"/>
      <c r="M18" s="57"/>
    </row>
    <row r="19" spans="1:13" ht="18.75" customHeight="1">
      <c r="A19" s="57"/>
      <c r="B19" s="57"/>
      <c r="C19" s="57"/>
      <c r="D19" s="57"/>
      <c r="E19" s="57"/>
      <c r="F19" s="57"/>
      <c r="G19" s="57"/>
      <c r="H19" s="57"/>
      <c r="I19" s="57"/>
      <c r="J19" s="57"/>
      <c r="K19" s="57"/>
      <c r="L19" s="57"/>
      <c r="M19" s="57"/>
    </row>
    <row r="20" spans="1:13" ht="22.5" customHeight="1">
      <c r="A20" s="80"/>
      <c r="B20" s="80"/>
      <c r="C20" s="80"/>
      <c r="D20" s="80"/>
      <c r="E20" s="80"/>
      <c r="F20" s="80"/>
      <c r="G20" s="80"/>
      <c r="H20" s="80"/>
      <c r="I20" s="80"/>
      <c r="J20" s="80"/>
      <c r="K20" s="80"/>
      <c r="L20" s="80"/>
      <c r="M20" s="80"/>
    </row>
    <row r="21" spans="1:13" ht="22.5" customHeight="1">
      <c r="A21" s="76"/>
      <c r="B21" s="76"/>
      <c r="C21" s="76"/>
      <c r="D21" s="76"/>
      <c r="E21" s="76"/>
      <c r="F21" s="76"/>
      <c r="G21" s="76"/>
      <c r="H21" s="76"/>
      <c r="I21" s="76"/>
      <c r="J21" s="76"/>
      <c r="K21" s="76"/>
      <c r="L21" s="76"/>
      <c r="M21" s="76"/>
    </row>
    <row r="22" spans="1:13">
      <c r="A22" s="65"/>
      <c r="B22" s="65"/>
      <c r="C22" s="65"/>
      <c r="D22" s="65"/>
      <c r="E22" s="65"/>
      <c r="F22" s="65"/>
      <c r="G22" s="65"/>
      <c r="H22" s="65"/>
      <c r="I22" s="65"/>
      <c r="J22" s="65"/>
      <c r="K22" s="65"/>
      <c r="L22" s="65"/>
      <c r="M22" s="65"/>
    </row>
    <row r="23" spans="1:13">
      <c r="A23" s="65"/>
      <c r="B23" s="65"/>
      <c r="C23" s="65"/>
      <c r="D23" s="65"/>
      <c r="E23" s="65"/>
      <c r="F23" s="65"/>
      <c r="G23" s="65"/>
      <c r="H23" s="65"/>
      <c r="I23" s="65"/>
      <c r="J23" s="65"/>
      <c r="K23" s="65"/>
      <c r="L23" s="65"/>
      <c r="M23" s="65"/>
    </row>
    <row r="24" spans="1:13">
      <c r="A24" s="65"/>
      <c r="B24" s="65"/>
      <c r="C24" s="65"/>
      <c r="D24" s="65"/>
      <c r="E24" s="65"/>
      <c r="F24" s="65"/>
      <c r="G24" s="65"/>
      <c r="H24" s="65"/>
      <c r="I24" s="65"/>
      <c r="J24" s="65"/>
      <c r="K24" s="65"/>
      <c r="L24" s="65"/>
      <c r="M24" s="65"/>
    </row>
    <row r="25" spans="1:13">
      <c r="A25" s="65"/>
      <c r="B25" s="65"/>
      <c r="C25" s="65"/>
      <c r="D25" s="65"/>
      <c r="E25" s="65"/>
      <c r="F25" s="65"/>
      <c r="G25" s="65"/>
      <c r="H25" s="65"/>
      <c r="I25" s="65"/>
      <c r="J25" s="65"/>
      <c r="K25" s="65"/>
      <c r="L25" s="65"/>
      <c r="M25" s="65"/>
    </row>
    <row r="26" spans="1:13">
      <c r="A26" s="65"/>
      <c r="B26" s="65"/>
      <c r="C26" s="65"/>
      <c r="D26" s="65"/>
      <c r="E26" s="65"/>
      <c r="F26" s="65"/>
      <c r="G26" s="65"/>
      <c r="H26" s="65"/>
      <c r="I26" s="65"/>
      <c r="J26" s="65"/>
      <c r="K26" s="65"/>
      <c r="L26" s="65"/>
      <c r="M26" s="65"/>
    </row>
    <row r="27" spans="1:13">
      <c r="A27" s="65"/>
      <c r="B27" s="65"/>
      <c r="C27" s="65"/>
      <c r="D27" s="65"/>
      <c r="E27" s="65"/>
      <c r="F27" s="65"/>
      <c r="G27" s="65"/>
      <c r="H27" s="65"/>
      <c r="I27" s="65"/>
      <c r="J27" s="65"/>
      <c r="K27" s="65"/>
      <c r="L27" s="65"/>
      <c r="M27" s="65"/>
    </row>
    <row r="28" spans="1:13">
      <c r="A28" s="65"/>
      <c r="B28" s="65"/>
      <c r="C28" s="65"/>
      <c r="D28" s="65"/>
      <c r="E28" s="65"/>
      <c r="F28" s="65"/>
      <c r="G28" s="65"/>
      <c r="H28" s="65"/>
      <c r="I28" s="65"/>
      <c r="J28" s="65"/>
      <c r="K28" s="65"/>
      <c r="L28" s="65"/>
      <c r="M28" s="65"/>
    </row>
  </sheetData>
  <sheetProtection password="CC3D" sheet="1"/>
  <mergeCells count="6">
    <mergeCell ref="A21:M21"/>
    <mergeCell ref="A1:M1"/>
    <mergeCell ref="A2:M2"/>
    <mergeCell ref="A5:M5"/>
    <mergeCell ref="A11:M11"/>
    <mergeCell ref="A20:M20"/>
  </mergeCells>
  <phoneticPr fontId="25" type="noConversion"/>
  <pageMargins left="0.79" right="0.79" top="0.79" bottom="0.79" header="0.3" footer="0.3"/>
  <pageSetup paperSize="9" orientation="landscape"/>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Ruler="0" workbookViewId="0">
      <selection activeCell="B9" sqref="B9:B13"/>
    </sheetView>
  </sheetViews>
  <sheetFormatPr defaultColWidth="9" defaultRowHeight="15"/>
  <cols>
    <col min="1" max="1" width="23" customWidth="1"/>
    <col min="2" max="2" width="20" customWidth="1"/>
    <col min="3" max="3" width="26.28515625" customWidth="1"/>
    <col min="4" max="4" width="20.85546875" customWidth="1"/>
    <col min="5" max="5" width="18.42578125" customWidth="1"/>
    <col min="6" max="6" width="16.28515625" customWidth="1"/>
    <col min="7" max="7" width="19.140625" customWidth="1"/>
  </cols>
  <sheetData>
    <row r="1" spans="1:7" ht="18" customHeight="1">
      <c r="A1" s="40"/>
      <c r="B1" s="40"/>
      <c r="C1" s="40"/>
      <c r="D1" s="40"/>
      <c r="E1" s="40"/>
      <c r="F1" s="15"/>
      <c r="G1" s="15"/>
    </row>
    <row r="2" spans="1:7" ht="24" customHeight="1">
      <c r="A2" s="89" t="s">
        <v>92</v>
      </c>
      <c r="B2" s="89"/>
      <c r="C2" s="89"/>
      <c r="D2" s="89"/>
      <c r="E2" s="89"/>
      <c r="F2" s="89"/>
      <c r="G2" s="89"/>
    </row>
    <row r="4" spans="1:7" ht="24" customHeight="1">
      <c r="A4" s="91" t="s">
        <v>26</v>
      </c>
      <c r="B4" s="91"/>
      <c r="C4" s="91"/>
      <c r="D4" s="91"/>
      <c r="E4" s="91"/>
      <c r="F4" s="91"/>
      <c r="G4" s="15" t="s">
        <v>27</v>
      </c>
    </row>
    <row r="6" spans="1:7" ht="24" customHeight="1">
      <c r="A6" s="86" t="s">
        <v>54</v>
      </c>
      <c r="B6" s="86"/>
      <c r="C6" s="86" t="s">
        <v>93</v>
      </c>
      <c r="D6" s="86"/>
      <c r="E6" s="86"/>
      <c r="F6" s="86"/>
      <c r="G6" s="86"/>
    </row>
    <row r="7" spans="1:7" ht="24" customHeight="1">
      <c r="A7" s="37" t="s">
        <v>30</v>
      </c>
      <c r="B7" s="37" t="s">
        <v>31</v>
      </c>
      <c r="C7" s="37" t="s">
        <v>30</v>
      </c>
      <c r="D7" s="37" t="s">
        <v>32</v>
      </c>
      <c r="E7" s="16" t="s">
        <v>94</v>
      </c>
      <c r="F7" s="16" t="s">
        <v>95</v>
      </c>
      <c r="G7" s="16" t="s">
        <v>96</v>
      </c>
    </row>
    <row r="8" spans="1:7" ht="15" hidden="1" customHeight="1">
      <c r="A8" s="41"/>
      <c r="B8" s="21">
        <f>SUM(B9:B12)</f>
        <v>10211481.060000001</v>
      </c>
      <c r="C8" s="41"/>
      <c r="D8" s="42">
        <f>SUM(E8,F8,G8)</f>
        <v>10211481.060000001</v>
      </c>
      <c r="E8" s="42">
        <f>SUM(E9:E12)</f>
        <v>10211481.060000001</v>
      </c>
      <c r="F8" s="42">
        <f>SUM(F9:F12)</f>
        <v>0</v>
      </c>
      <c r="G8" s="42">
        <f>SUM(G9:G12)</f>
        <v>0</v>
      </c>
    </row>
    <row r="9" spans="1:7" ht="24" customHeight="1">
      <c r="A9" s="43" t="s">
        <v>97</v>
      </c>
      <c r="B9" s="67">
        <v>10211481.060000001</v>
      </c>
      <c r="C9" s="19" t="s">
        <v>38</v>
      </c>
      <c r="D9" s="71">
        <f>SUM(E9,F9,G9)</f>
        <v>7751147.1799999997</v>
      </c>
      <c r="E9" s="71">
        <v>7751147.1799999997</v>
      </c>
      <c r="F9" s="44">
        <v>0</v>
      </c>
      <c r="G9" s="44">
        <v>0</v>
      </c>
    </row>
    <row r="10" spans="1:7" ht="24" customHeight="1">
      <c r="A10" s="43" t="s">
        <v>98</v>
      </c>
      <c r="B10" s="67"/>
      <c r="C10" s="19" t="s">
        <v>40</v>
      </c>
      <c r="D10" s="71">
        <f>SUM(E10,F10,G10)</f>
        <v>1548214.72</v>
      </c>
      <c r="E10" s="71">
        <v>1548214.72</v>
      </c>
      <c r="F10" s="44">
        <v>0</v>
      </c>
      <c r="G10" s="44">
        <v>0</v>
      </c>
    </row>
    <row r="11" spans="1:7" ht="24" customHeight="1">
      <c r="A11" s="43" t="s">
        <v>99</v>
      </c>
      <c r="B11" s="67"/>
      <c r="C11" s="19" t="s">
        <v>42</v>
      </c>
      <c r="D11" s="71">
        <f>SUM(E11,F11,G11)</f>
        <v>531322.80000000005</v>
      </c>
      <c r="E11" s="71">
        <v>531322.80000000005</v>
      </c>
      <c r="F11" s="44">
        <v>0</v>
      </c>
      <c r="G11" s="44">
        <v>0</v>
      </c>
    </row>
    <row r="12" spans="1:7" ht="24" customHeight="1">
      <c r="A12" s="43"/>
      <c r="B12" s="67"/>
      <c r="C12" s="19" t="s">
        <v>44</v>
      </c>
      <c r="D12" s="71">
        <f>SUM(E12,F12,G12)</f>
        <v>380796.36</v>
      </c>
      <c r="E12" s="71">
        <v>380796.36</v>
      </c>
      <c r="F12" s="44">
        <v>0</v>
      </c>
      <c r="G12" s="44">
        <v>0</v>
      </c>
    </row>
    <row r="13" spans="1:7" ht="24" customHeight="1">
      <c r="A13" s="18" t="s">
        <v>48</v>
      </c>
      <c r="B13" s="67">
        <f>B8</f>
        <v>10211481.060000001</v>
      </c>
      <c r="C13" s="18" t="s">
        <v>49</v>
      </c>
      <c r="D13" s="71">
        <f>D8</f>
        <v>10211481.060000001</v>
      </c>
      <c r="E13" s="71">
        <f>E8</f>
        <v>10211481.060000001</v>
      </c>
      <c r="F13" s="44">
        <f>F8</f>
        <v>0</v>
      </c>
      <c r="G13" s="44">
        <f>G8</f>
        <v>0</v>
      </c>
    </row>
  </sheetData>
  <mergeCells count="4">
    <mergeCell ref="A2:G2"/>
    <mergeCell ref="A4:F4"/>
    <mergeCell ref="A6:B6"/>
    <mergeCell ref="C6:G6"/>
  </mergeCells>
  <phoneticPr fontId="25" type="noConversion"/>
  <pageMargins left="0.79" right="0.79" top="0.79" bottom="0.79" header="0.3" footer="0.3"/>
  <pageSetup paperSize="9" scale="80"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showRuler="0" workbookViewId="0">
      <selection activeCell="G22" sqref="G22"/>
    </sheetView>
  </sheetViews>
  <sheetFormatPr defaultColWidth="9" defaultRowHeight="15"/>
  <cols>
    <col min="1" max="3" width="7.85546875" customWidth="1"/>
    <col min="4" max="4" width="48.42578125" customWidth="1"/>
    <col min="5" max="5" width="25.5703125" customWidth="1"/>
    <col min="6" max="6" width="21" customWidth="1"/>
    <col min="7" max="7" width="23.42578125" customWidth="1"/>
  </cols>
  <sheetData>
    <row r="1" spans="1:7" ht="18" customHeight="1">
      <c r="A1" s="2"/>
      <c r="B1" s="2"/>
      <c r="C1" s="2"/>
      <c r="D1" s="2"/>
      <c r="E1" s="15"/>
      <c r="F1" s="15"/>
      <c r="G1" s="15"/>
    </row>
    <row r="2" spans="1:7" ht="22.5" customHeight="1">
      <c r="A2" s="89" t="s">
        <v>100</v>
      </c>
      <c r="B2" s="89"/>
      <c r="C2" s="89"/>
      <c r="D2" s="89"/>
      <c r="E2" s="89"/>
      <c r="F2" s="89"/>
      <c r="G2" s="89"/>
    </row>
    <row r="3" spans="1:7" ht="7.5" customHeight="1">
      <c r="A3" s="2"/>
      <c r="B3" s="2"/>
      <c r="C3" s="2"/>
      <c r="D3" s="2"/>
      <c r="E3" s="15"/>
      <c r="F3" s="15"/>
      <c r="G3" s="2"/>
    </row>
    <row r="4" spans="1:7" ht="24" customHeight="1">
      <c r="A4" s="91" t="s">
        <v>26</v>
      </c>
      <c r="B4" s="91"/>
      <c r="C4" s="91"/>
      <c r="D4" s="91"/>
      <c r="E4" s="91"/>
      <c r="F4" s="91"/>
      <c r="G4" s="15" t="s">
        <v>27</v>
      </c>
    </row>
    <row r="5" spans="1:7" ht="7.5" customHeight="1">
      <c r="A5" s="36"/>
      <c r="B5" s="36"/>
      <c r="C5" s="36"/>
      <c r="D5" s="36"/>
      <c r="E5" s="15"/>
      <c r="F5" s="15"/>
      <c r="G5" s="2"/>
    </row>
    <row r="6" spans="1:7" ht="24" customHeight="1">
      <c r="A6" s="86" t="s">
        <v>30</v>
      </c>
      <c r="B6" s="86"/>
      <c r="C6" s="86"/>
      <c r="D6" s="86"/>
      <c r="E6" s="86" t="s">
        <v>101</v>
      </c>
      <c r="F6" s="86"/>
      <c r="G6" s="86"/>
    </row>
    <row r="7" spans="1:7" ht="24" customHeight="1">
      <c r="A7" s="93" t="s">
        <v>52</v>
      </c>
      <c r="B7" s="93"/>
      <c r="C7" s="93"/>
      <c r="D7" s="86" t="s">
        <v>53</v>
      </c>
      <c r="E7" s="86" t="s">
        <v>32</v>
      </c>
      <c r="F7" s="87" t="s">
        <v>33</v>
      </c>
      <c r="G7" s="86" t="s">
        <v>34</v>
      </c>
    </row>
    <row r="8" spans="1:7" ht="24" customHeight="1">
      <c r="A8" s="16" t="s">
        <v>58</v>
      </c>
      <c r="B8" s="16" t="s">
        <v>59</v>
      </c>
      <c r="C8" s="16" t="s">
        <v>60</v>
      </c>
      <c r="D8" s="86"/>
      <c r="E8" s="86"/>
      <c r="F8" s="87"/>
      <c r="G8" s="86"/>
    </row>
    <row r="9" spans="1:7" ht="15" hidden="1" customHeight="1">
      <c r="A9" s="14"/>
      <c r="B9" s="14"/>
      <c r="C9" s="14"/>
      <c r="D9" s="14"/>
      <c r="E9" s="39"/>
      <c r="F9" s="39" t="s">
        <v>62</v>
      </c>
      <c r="G9" s="39" t="s">
        <v>62</v>
      </c>
    </row>
    <row r="10" spans="1:7" ht="24" customHeight="1">
      <c r="A10" s="20" t="s">
        <v>61</v>
      </c>
      <c r="B10" s="20" t="s">
        <v>62</v>
      </c>
      <c r="C10" s="20" t="s">
        <v>62</v>
      </c>
      <c r="D10" s="19" t="s">
        <v>63</v>
      </c>
      <c r="E10" s="38">
        <f t="shared" ref="E10:E27" si="0">SUM(F10,G10)</f>
        <v>7751147.1799999997</v>
      </c>
      <c r="F10" s="38">
        <v>6133599.8600000003</v>
      </c>
      <c r="G10" s="38">
        <v>1617547.32</v>
      </c>
    </row>
    <row r="11" spans="1:7" ht="24" customHeight="1">
      <c r="A11" s="20" t="s">
        <v>61</v>
      </c>
      <c r="B11" s="20" t="s">
        <v>64</v>
      </c>
      <c r="C11" s="20" t="s">
        <v>62</v>
      </c>
      <c r="D11" s="19" t="s">
        <v>65</v>
      </c>
      <c r="E11" s="38">
        <f t="shared" si="0"/>
        <v>7145669.2599999998</v>
      </c>
      <c r="F11" s="38">
        <v>6133599.8600000003</v>
      </c>
      <c r="G11" s="38">
        <v>1012069.4</v>
      </c>
    </row>
    <row r="12" spans="1:7" ht="24" customHeight="1">
      <c r="A12" s="20" t="s">
        <v>61</v>
      </c>
      <c r="B12" s="20" t="s">
        <v>64</v>
      </c>
      <c r="C12" s="20" t="s">
        <v>66</v>
      </c>
      <c r="D12" s="19" t="s">
        <v>67</v>
      </c>
      <c r="E12" s="38">
        <f t="shared" si="0"/>
        <v>7145669.2599999998</v>
      </c>
      <c r="F12" s="38">
        <v>6133599.8600000003</v>
      </c>
      <c r="G12" s="38">
        <v>1012069.4</v>
      </c>
    </row>
    <row r="13" spans="1:7" ht="24" customHeight="1">
      <c r="A13" s="20" t="s">
        <v>61</v>
      </c>
      <c r="B13" s="20" t="s">
        <v>68</v>
      </c>
      <c r="C13" s="20" t="s">
        <v>62</v>
      </c>
      <c r="D13" s="19" t="s">
        <v>69</v>
      </c>
      <c r="E13" s="38">
        <f t="shared" si="0"/>
        <v>605477.92000000004</v>
      </c>
      <c r="F13" s="38">
        <v>0</v>
      </c>
      <c r="G13" s="38">
        <v>605477.92000000004</v>
      </c>
    </row>
    <row r="14" spans="1:7" ht="24" customHeight="1">
      <c r="A14" s="20" t="s">
        <v>61</v>
      </c>
      <c r="B14" s="20" t="s">
        <v>68</v>
      </c>
      <c r="C14" s="20" t="s">
        <v>70</v>
      </c>
      <c r="D14" s="19" t="s">
        <v>71</v>
      </c>
      <c r="E14" s="38">
        <f t="shared" si="0"/>
        <v>605477.92000000004</v>
      </c>
      <c r="F14" s="38">
        <v>0</v>
      </c>
      <c r="G14" s="38">
        <v>605477.92000000004</v>
      </c>
    </row>
    <row r="15" spans="1:7" ht="24" customHeight="1">
      <c r="A15" s="20" t="s">
        <v>72</v>
      </c>
      <c r="B15" s="20" t="s">
        <v>62</v>
      </c>
      <c r="C15" s="20" t="s">
        <v>62</v>
      </c>
      <c r="D15" s="19" t="s">
        <v>73</v>
      </c>
      <c r="E15" s="38">
        <f t="shared" si="0"/>
        <v>1548214.72</v>
      </c>
      <c r="F15" s="38">
        <v>1548214.72</v>
      </c>
      <c r="G15" s="38">
        <v>0</v>
      </c>
    </row>
    <row r="16" spans="1:7" ht="24" customHeight="1">
      <c r="A16" s="20" t="s">
        <v>72</v>
      </c>
      <c r="B16" s="20" t="s">
        <v>74</v>
      </c>
      <c r="C16" s="20" t="s">
        <v>62</v>
      </c>
      <c r="D16" s="19" t="s">
        <v>75</v>
      </c>
      <c r="E16" s="38">
        <f t="shared" si="0"/>
        <v>1548214.72</v>
      </c>
      <c r="F16" s="38">
        <v>1548214.72</v>
      </c>
      <c r="G16" s="38">
        <v>0</v>
      </c>
    </row>
    <row r="17" spans="1:7" ht="24" customHeight="1">
      <c r="A17" s="20" t="s">
        <v>72</v>
      </c>
      <c r="B17" s="20" t="s">
        <v>74</v>
      </c>
      <c r="C17" s="20" t="s">
        <v>64</v>
      </c>
      <c r="D17" s="19" t="s">
        <v>76</v>
      </c>
      <c r="E17" s="38">
        <f t="shared" si="0"/>
        <v>270240</v>
      </c>
      <c r="F17" s="38">
        <v>270240</v>
      </c>
      <c r="G17" s="38">
        <v>0</v>
      </c>
    </row>
    <row r="18" spans="1:7" ht="24" customHeight="1">
      <c r="A18" s="20" t="s">
        <v>72</v>
      </c>
      <c r="B18" s="20" t="s">
        <v>74</v>
      </c>
      <c r="C18" s="20" t="s">
        <v>74</v>
      </c>
      <c r="D18" s="19" t="s">
        <v>77</v>
      </c>
      <c r="E18" s="38">
        <f t="shared" si="0"/>
        <v>850116.48</v>
      </c>
      <c r="F18" s="38">
        <v>850116.48</v>
      </c>
      <c r="G18" s="38">
        <v>0</v>
      </c>
    </row>
    <row r="19" spans="1:7" ht="24" customHeight="1">
      <c r="A19" s="20" t="s">
        <v>72</v>
      </c>
      <c r="B19" s="20" t="s">
        <v>74</v>
      </c>
      <c r="C19" s="20" t="s">
        <v>78</v>
      </c>
      <c r="D19" s="19" t="s">
        <v>79</v>
      </c>
      <c r="E19" s="38">
        <f t="shared" si="0"/>
        <v>425058.24</v>
      </c>
      <c r="F19" s="38">
        <v>425058.24</v>
      </c>
      <c r="G19" s="38">
        <v>0</v>
      </c>
    </row>
    <row r="20" spans="1:7" ht="24" customHeight="1">
      <c r="A20" s="20" t="s">
        <v>72</v>
      </c>
      <c r="B20" s="20" t="s">
        <v>74</v>
      </c>
      <c r="C20" s="20" t="s">
        <v>70</v>
      </c>
      <c r="D20" s="19" t="s">
        <v>80</v>
      </c>
      <c r="E20" s="38">
        <f t="shared" si="0"/>
        <v>2800</v>
      </c>
      <c r="F20" s="38">
        <v>2800</v>
      </c>
      <c r="G20" s="38">
        <v>0</v>
      </c>
    </row>
    <row r="21" spans="1:7" ht="24" customHeight="1">
      <c r="A21" s="20" t="s">
        <v>81</v>
      </c>
      <c r="B21" s="20" t="s">
        <v>62</v>
      </c>
      <c r="C21" s="20" t="s">
        <v>62</v>
      </c>
      <c r="D21" s="19" t="s">
        <v>82</v>
      </c>
      <c r="E21" s="38">
        <f t="shared" si="0"/>
        <v>531322.80000000005</v>
      </c>
      <c r="F21" s="38">
        <v>531322.80000000005</v>
      </c>
      <c r="G21" s="38">
        <v>0</v>
      </c>
    </row>
    <row r="22" spans="1:7" ht="24" customHeight="1">
      <c r="A22" s="20" t="s">
        <v>81</v>
      </c>
      <c r="B22" s="20" t="s">
        <v>83</v>
      </c>
      <c r="C22" s="20" t="s">
        <v>62</v>
      </c>
      <c r="D22" s="19" t="s">
        <v>84</v>
      </c>
      <c r="E22" s="38">
        <f t="shared" si="0"/>
        <v>531322.80000000005</v>
      </c>
      <c r="F22" s="38">
        <v>531322.80000000005</v>
      </c>
      <c r="G22" s="38">
        <v>0</v>
      </c>
    </row>
    <row r="23" spans="1:7" ht="24" customHeight="1">
      <c r="A23" s="20" t="s">
        <v>81</v>
      </c>
      <c r="B23" s="20" t="s">
        <v>83</v>
      </c>
      <c r="C23" s="20" t="s">
        <v>64</v>
      </c>
      <c r="D23" s="19" t="s">
        <v>85</v>
      </c>
      <c r="E23" s="38">
        <f t="shared" si="0"/>
        <v>531322.80000000005</v>
      </c>
      <c r="F23" s="38">
        <v>531322.80000000005</v>
      </c>
      <c r="G23" s="38">
        <v>0</v>
      </c>
    </row>
    <row r="24" spans="1:7" ht="24" customHeight="1">
      <c r="A24" s="20" t="s">
        <v>86</v>
      </c>
      <c r="B24" s="20" t="s">
        <v>62</v>
      </c>
      <c r="C24" s="20" t="s">
        <v>62</v>
      </c>
      <c r="D24" s="19" t="s">
        <v>87</v>
      </c>
      <c r="E24" s="38">
        <f t="shared" si="0"/>
        <v>380796.36</v>
      </c>
      <c r="F24" s="38">
        <v>380796.36</v>
      </c>
      <c r="G24" s="38">
        <v>0</v>
      </c>
    </row>
    <row r="25" spans="1:7" ht="24" customHeight="1">
      <c r="A25" s="20" t="s">
        <v>86</v>
      </c>
      <c r="B25" s="20" t="s">
        <v>64</v>
      </c>
      <c r="C25" s="20" t="s">
        <v>62</v>
      </c>
      <c r="D25" s="19" t="s">
        <v>88</v>
      </c>
      <c r="E25" s="38">
        <f t="shared" si="0"/>
        <v>380796.36</v>
      </c>
      <c r="F25" s="38">
        <v>380796.36</v>
      </c>
      <c r="G25" s="38">
        <v>0</v>
      </c>
    </row>
    <row r="26" spans="1:7" ht="24" customHeight="1">
      <c r="A26" s="20" t="s">
        <v>86</v>
      </c>
      <c r="B26" s="20" t="s">
        <v>64</v>
      </c>
      <c r="C26" s="20" t="s">
        <v>66</v>
      </c>
      <c r="D26" s="19" t="s">
        <v>89</v>
      </c>
      <c r="E26" s="38">
        <f t="shared" si="0"/>
        <v>380796.36</v>
      </c>
      <c r="F26" s="38">
        <v>380796.36</v>
      </c>
      <c r="G26" s="38">
        <v>0</v>
      </c>
    </row>
    <row r="27" spans="1:7" ht="24" customHeight="1">
      <c r="A27" s="92" t="s">
        <v>32</v>
      </c>
      <c r="B27" s="92"/>
      <c r="C27" s="92"/>
      <c r="D27" s="92"/>
      <c r="E27" s="38">
        <f t="shared" si="0"/>
        <v>10211481.060000001</v>
      </c>
      <c r="F27" s="38">
        <v>8593933.7400000002</v>
      </c>
      <c r="G27" s="38">
        <v>1617547.32</v>
      </c>
    </row>
  </sheetData>
  <mergeCells count="10">
    <mergeCell ref="A2:G2"/>
    <mergeCell ref="A4:F4"/>
    <mergeCell ref="A6:D6"/>
    <mergeCell ref="E6:G6"/>
    <mergeCell ref="A7:C7"/>
    <mergeCell ref="A27:D27"/>
    <mergeCell ref="D7:D8"/>
    <mergeCell ref="E7:E8"/>
    <mergeCell ref="F7:F8"/>
    <mergeCell ref="G7:G8"/>
  </mergeCells>
  <phoneticPr fontId="25" type="noConversion"/>
  <pageMargins left="0.79" right="0.79" top="0.79" bottom="0.79" header="0.3" footer="0.3"/>
  <pageSetup paperSize="9" scale="80"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Ruler="0" workbookViewId="0">
      <selection activeCell="D17" sqref="D17"/>
    </sheetView>
  </sheetViews>
  <sheetFormatPr defaultColWidth="9" defaultRowHeight="15"/>
  <cols>
    <col min="1" max="3" width="7.85546875" customWidth="1"/>
    <col min="4" max="4" width="58.42578125" customWidth="1"/>
    <col min="5" max="7" width="20" customWidth="1"/>
  </cols>
  <sheetData>
    <row r="1" spans="1:7" ht="18" customHeight="1">
      <c r="A1" s="2"/>
      <c r="B1" s="2"/>
      <c r="C1" s="2"/>
      <c r="D1" s="2"/>
      <c r="E1" s="15"/>
      <c r="F1" s="15"/>
      <c r="G1" s="15"/>
    </row>
    <row r="2" spans="1:7" ht="24" customHeight="1">
      <c r="A2" s="89" t="s">
        <v>102</v>
      </c>
      <c r="B2" s="89"/>
      <c r="C2" s="89"/>
      <c r="D2" s="89"/>
      <c r="E2" s="89"/>
      <c r="F2" s="89"/>
      <c r="G2" s="89"/>
    </row>
    <row r="3" spans="1:7" ht="7.5" customHeight="1">
      <c r="A3" s="2"/>
      <c r="B3" s="2"/>
      <c r="C3" s="2"/>
      <c r="D3" s="2"/>
      <c r="E3" s="15"/>
      <c r="F3" s="15"/>
      <c r="G3" s="2"/>
    </row>
    <row r="4" spans="1:7" ht="24" customHeight="1">
      <c r="A4" s="94" t="s">
        <v>26</v>
      </c>
      <c r="B4" s="94"/>
      <c r="C4" s="94"/>
      <c r="D4" s="94"/>
      <c r="E4" s="94"/>
      <c r="F4" s="15"/>
      <c r="G4" s="15" t="s">
        <v>27</v>
      </c>
    </row>
    <row r="5" spans="1:7" ht="7.5" customHeight="1">
      <c r="A5" s="36"/>
      <c r="B5" s="36"/>
      <c r="C5" s="36"/>
      <c r="D5" s="36"/>
      <c r="E5" s="15"/>
      <c r="F5" s="15"/>
      <c r="G5" s="2"/>
    </row>
    <row r="6" spans="1:7" ht="24" customHeight="1">
      <c r="A6" s="86" t="s">
        <v>30</v>
      </c>
      <c r="B6" s="86"/>
      <c r="C6" s="86"/>
      <c r="D6" s="86"/>
      <c r="E6" s="86" t="s">
        <v>103</v>
      </c>
      <c r="F6" s="86"/>
      <c r="G6" s="86"/>
    </row>
    <row r="7" spans="1:7" ht="24" customHeight="1">
      <c r="A7" s="93" t="s">
        <v>52</v>
      </c>
      <c r="B7" s="93"/>
      <c r="C7" s="93"/>
      <c r="D7" s="86" t="s">
        <v>53</v>
      </c>
      <c r="E7" s="86" t="s">
        <v>32</v>
      </c>
      <c r="F7" s="88" t="s">
        <v>33</v>
      </c>
      <c r="G7" s="86" t="s">
        <v>34</v>
      </c>
    </row>
    <row r="8" spans="1:7" ht="24" customHeight="1">
      <c r="A8" s="16" t="s">
        <v>58</v>
      </c>
      <c r="B8" s="16" t="s">
        <v>59</v>
      </c>
      <c r="C8" s="16" t="s">
        <v>60</v>
      </c>
      <c r="D8" s="86"/>
      <c r="E8" s="86"/>
      <c r="F8" s="88"/>
      <c r="G8" s="86"/>
    </row>
    <row r="9" spans="1:7" ht="15" hidden="1" customHeight="1">
      <c r="A9" s="14"/>
      <c r="B9" s="14"/>
      <c r="C9" s="14"/>
      <c r="D9" s="14"/>
      <c r="E9" s="38"/>
      <c r="F9" s="38" t="s">
        <v>62</v>
      </c>
      <c r="G9" s="38" t="s">
        <v>62</v>
      </c>
    </row>
    <row r="10" spans="1:7" ht="24" customHeight="1">
      <c r="A10" s="20" t="s">
        <v>62</v>
      </c>
      <c r="B10" s="20" t="s">
        <v>62</v>
      </c>
      <c r="C10" s="20" t="s">
        <v>62</v>
      </c>
      <c r="D10" s="19" t="s">
        <v>62</v>
      </c>
      <c r="E10" s="21">
        <f>SUM(F10,G10)</f>
        <v>0</v>
      </c>
      <c r="F10" s="21" t="s">
        <v>62</v>
      </c>
      <c r="G10" s="21" t="s">
        <v>62</v>
      </c>
    </row>
    <row r="11" spans="1:7" ht="24" customHeight="1">
      <c r="A11" s="92" t="s">
        <v>32</v>
      </c>
      <c r="B11" s="92"/>
      <c r="C11" s="92"/>
      <c r="D11" s="92"/>
      <c r="E11" s="21">
        <f>SUM(F11,G11)</f>
        <v>0</v>
      </c>
      <c r="F11" s="21" t="s">
        <v>62</v>
      </c>
      <c r="G11" s="21" t="s">
        <v>62</v>
      </c>
    </row>
    <row r="13" spans="1:7" ht="24" customHeight="1">
      <c r="A13" s="73" t="s">
        <v>104</v>
      </c>
      <c r="B13" s="74"/>
      <c r="C13" s="74"/>
      <c r="D13" s="74"/>
    </row>
  </sheetData>
  <mergeCells count="10">
    <mergeCell ref="A2:G2"/>
    <mergeCell ref="A4:E4"/>
    <mergeCell ref="A6:D6"/>
    <mergeCell ref="E6:G6"/>
    <mergeCell ref="A7:C7"/>
    <mergeCell ref="A11:D11"/>
    <mergeCell ref="D7:D8"/>
    <mergeCell ref="E7:E8"/>
    <mergeCell ref="F7:F8"/>
    <mergeCell ref="G7:G8"/>
  </mergeCells>
  <phoneticPr fontId="25" type="noConversion"/>
  <pageMargins left="0.79" right="0.79" top="0.79" bottom="0.79" header="0.3" footer="0.3"/>
  <pageSetup paperSize="9" scale="85" orientation="landscape"/>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G3381"/>
  <sheetViews>
    <sheetView workbookViewId="0">
      <selection activeCell="D22" sqref="D22"/>
    </sheetView>
  </sheetViews>
  <sheetFormatPr defaultColWidth="9.140625" defaultRowHeight="14.25"/>
  <cols>
    <col min="1" max="3" width="7.140625" style="9" customWidth="1"/>
    <col min="4" max="4" width="50.5703125" style="9" customWidth="1"/>
    <col min="5" max="5" width="22.85546875" style="24" customWidth="1"/>
    <col min="6" max="6" width="21.42578125" style="24" customWidth="1"/>
    <col min="7" max="7" width="22.85546875" style="24" customWidth="1"/>
    <col min="8" max="254" width="9.140625" style="9" customWidth="1"/>
    <col min="255" max="16384" width="9.140625" style="9"/>
  </cols>
  <sheetData>
    <row r="1" spans="1:7" ht="18" customHeight="1">
      <c r="G1" s="25"/>
    </row>
    <row r="2" spans="1:7" s="22" customFormat="1" ht="22.5" customHeight="1">
      <c r="A2" s="98" t="s">
        <v>105</v>
      </c>
      <c r="B2" s="98"/>
      <c r="C2" s="98"/>
      <c r="D2" s="98"/>
      <c r="E2" s="98"/>
      <c r="F2" s="98"/>
      <c r="G2" s="98"/>
    </row>
    <row r="3" spans="1:7" s="22" customFormat="1" ht="7.5" customHeight="1">
      <c r="A3" s="9"/>
      <c r="B3" s="9"/>
      <c r="C3" s="9"/>
      <c r="D3" s="9"/>
      <c r="E3" s="24"/>
      <c r="F3" s="24"/>
    </row>
    <row r="4" spans="1:7" s="22" customFormat="1" ht="18" customHeight="1">
      <c r="A4" s="99"/>
      <c r="B4" s="100"/>
      <c r="C4" s="100"/>
      <c r="D4" s="100"/>
      <c r="E4" s="100"/>
      <c r="F4" s="24"/>
      <c r="G4" s="26" t="s">
        <v>27</v>
      </c>
    </row>
    <row r="5" spans="1:7" s="22" customFormat="1" ht="7.5" customHeight="1">
      <c r="A5" s="27"/>
      <c r="B5" s="27"/>
      <c r="C5" s="27"/>
      <c r="D5" s="27"/>
      <c r="E5" s="24"/>
      <c r="F5" s="24"/>
    </row>
    <row r="6" spans="1:7" ht="24" customHeight="1">
      <c r="A6" s="95" t="s">
        <v>30</v>
      </c>
      <c r="B6" s="95"/>
      <c r="C6" s="95"/>
      <c r="D6" s="95"/>
      <c r="E6" s="101" t="s">
        <v>106</v>
      </c>
      <c r="F6" s="102"/>
      <c r="G6" s="102"/>
    </row>
    <row r="7" spans="1:7" ht="24" customHeight="1">
      <c r="A7" s="103" t="s">
        <v>52</v>
      </c>
      <c r="B7" s="104"/>
      <c r="C7" s="105"/>
      <c r="D7" s="95" t="s">
        <v>53</v>
      </c>
      <c r="E7" s="95" t="s">
        <v>32</v>
      </c>
      <c r="F7" s="96" t="s">
        <v>33</v>
      </c>
      <c r="G7" s="95" t="s">
        <v>34</v>
      </c>
    </row>
    <row r="8" spans="1:7" s="23" customFormat="1" ht="24" customHeight="1">
      <c r="A8" s="28" t="s">
        <v>58</v>
      </c>
      <c r="B8" s="28" t="s">
        <v>59</v>
      </c>
      <c r="C8" s="28" t="s">
        <v>60</v>
      </c>
      <c r="D8" s="95"/>
      <c r="E8" s="95"/>
      <c r="F8" s="97"/>
      <c r="G8" s="95"/>
    </row>
    <row r="9" spans="1:7" ht="24" customHeight="1">
      <c r="A9" s="28"/>
      <c r="B9" s="29"/>
      <c r="C9" s="29"/>
      <c r="D9" s="30"/>
      <c r="E9" s="31"/>
      <c r="F9" s="31"/>
      <c r="G9" s="31"/>
    </row>
    <row r="10" spans="1:7" ht="24" customHeight="1">
      <c r="A10" s="28"/>
      <c r="B10" s="29"/>
      <c r="C10" s="29"/>
      <c r="D10" s="30"/>
      <c r="E10" s="31"/>
      <c r="F10" s="31"/>
      <c r="G10" s="31"/>
    </row>
    <row r="11" spans="1:7" ht="24" customHeight="1">
      <c r="A11" s="28"/>
      <c r="B11" s="29"/>
      <c r="C11" s="29"/>
      <c r="D11" s="30"/>
      <c r="E11" s="31"/>
      <c r="F11" s="31"/>
      <c r="G11" s="31"/>
    </row>
    <row r="12" spans="1:7" ht="24" customHeight="1">
      <c r="A12" s="28"/>
      <c r="B12" s="29"/>
      <c r="C12" s="29"/>
      <c r="D12" s="30"/>
      <c r="E12" s="31"/>
      <c r="F12" s="31"/>
      <c r="G12" s="31"/>
    </row>
    <row r="13" spans="1:7" ht="24" customHeight="1">
      <c r="A13" s="28"/>
      <c r="B13" s="29"/>
      <c r="C13" s="29"/>
      <c r="D13" s="30"/>
      <c r="E13" s="31"/>
      <c r="F13" s="31"/>
      <c r="G13" s="31"/>
    </row>
    <row r="14" spans="1:7" ht="24" customHeight="1">
      <c r="A14" s="28"/>
      <c r="B14" s="29"/>
      <c r="C14" s="29"/>
      <c r="D14" s="30"/>
      <c r="E14" s="31"/>
      <c r="F14" s="31"/>
      <c r="G14" s="31"/>
    </row>
    <row r="15" spans="1:7" ht="24" customHeight="1">
      <c r="A15" s="28"/>
      <c r="B15" s="29"/>
      <c r="C15" s="29"/>
      <c r="D15" s="30"/>
      <c r="E15" s="31"/>
      <c r="F15" s="31"/>
      <c r="G15" s="31"/>
    </row>
    <row r="16" spans="1:7" s="22" customFormat="1" ht="24" customHeight="1">
      <c r="A16" s="28"/>
      <c r="B16" s="29"/>
      <c r="C16" s="29"/>
      <c r="D16" s="30"/>
      <c r="E16" s="31"/>
      <c r="F16" s="31"/>
      <c r="G16" s="31"/>
    </row>
    <row r="17" spans="1:7" s="22" customFormat="1" ht="24" customHeight="1">
      <c r="A17" s="28"/>
      <c r="B17" s="29"/>
      <c r="C17" s="29"/>
      <c r="D17" s="30"/>
      <c r="E17" s="31"/>
      <c r="F17" s="31"/>
      <c r="G17" s="31"/>
    </row>
    <row r="18" spans="1:7" s="22" customFormat="1" ht="24" customHeight="1">
      <c r="A18" s="28"/>
      <c r="B18" s="29"/>
      <c r="C18" s="29"/>
      <c r="D18" s="30"/>
      <c r="E18" s="31"/>
      <c r="F18" s="31"/>
      <c r="G18" s="31"/>
    </row>
    <row r="19" spans="1:7" s="22" customFormat="1" ht="24" customHeight="1">
      <c r="A19" s="28"/>
      <c r="B19" s="29"/>
      <c r="C19" s="29"/>
      <c r="D19" s="30"/>
      <c r="E19" s="31"/>
      <c r="F19" s="31"/>
      <c r="G19" s="31"/>
    </row>
    <row r="20" spans="1:7" s="22" customFormat="1" ht="24" customHeight="1">
      <c r="A20" s="28"/>
      <c r="B20" s="29"/>
      <c r="C20" s="29"/>
      <c r="D20" s="30"/>
      <c r="E20" s="31"/>
      <c r="F20" s="31"/>
      <c r="G20" s="31"/>
    </row>
    <row r="21" spans="1:7" s="22" customFormat="1" ht="24" customHeight="1">
      <c r="A21" s="95" t="s">
        <v>32</v>
      </c>
      <c r="B21" s="95"/>
      <c r="C21" s="95"/>
      <c r="D21" s="95"/>
      <c r="E21" s="31"/>
      <c r="F21" s="31"/>
      <c r="G21" s="31"/>
    </row>
    <row r="22" spans="1:7" s="22" customFormat="1" ht="22.5" customHeight="1">
      <c r="A22" s="32" t="s">
        <v>107</v>
      </c>
      <c r="B22" s="33"/>
      <c r="C22" s="33"/>
      <c r="D22" s="33"/>
      <c r="E22" s="34"/>
      <c r="F22" s="34"/>
      <c r="G22" s="34"/>
    </row>
    <row r="23" spans="1:7" s="22" customFormat="1" ht="22.5" customHeight="1">
      <c r="A23" s="33"/>
      <c r="B23" s="33"/>
      <c r="C23" s="33"/>
      <c r="D23" s="33"/>
      <c r="E23" s="34"/>
      <c r="F23" s="34"/>
      <c r="G23" s="34"/>
    </row>
    <row r="24" spans="1:7" s="22" customFormat="1" ht="22.5" customHeight="1">
      <c r="A24" s="33"/>
      <c r="B24" s="33"/>
      <c r="C24" s="33"/>
      <c r="D24" s="33"/>
      <c r="E24" s="35"/>
      <c r="F24" s="35"/>
      <c r="G24" s="35"/>
    </row>
    <row r="25" spans="1:7" ht="22.5" customHeight="1"/>
    <row r="26" spans="1:7" ht="22.5" customHeight="1"/>
    <row r="27" spans="1:7" ht="22.5" customHeight="1"/>
    <row r="28" spans="1:7" ht="22.5" customHeight="1"/>
    <row r="29" spans="1:7" ht="22.5" customHeight="1"/>
    <row r="30" spans="1:7" ht="22.5" customHeight="1"/>
    <row r="31" spans="1:7" ht="22.5" customHeight="1"/>
    <row r="32" spans="1:7"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row r="3381" ht="22.5" customHeight="1"/>
  </sheetData>
  <mergeCells count="10">
    <mergeCell ref="A2:G2"/>
    <mergeCell ref="A4:E4"/>
    <mergeCell ref="A6:D6"/>
    <mergeCell ref="E6:G6"/>
    <mergeCell ref="A7:C7"/>
    <mergeCell ref="A21:D21"/>
    <mergeCell ref="D7:D8"/>
    <mergeCell ref="E7:E8"/>
    <mergeCell ref="F7:F8"/>
    <mergeCell ref="G7:G8"/>
  </mergeCells>
  <phoneticPr fontId="25" type="noConversion"/>
  <printOptions horizontalCentered="1" verticalCentered="1"/>
  <pageMargins left="0.74803149606299202" right="0.74803149606299202" top="0.74803149606299202" bottom="0.74803149606299202" header="0" footer="0"/>
  <pageSetup paperSize="9" orientation="landscape"/>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showRuler="0" workbookViewId="0">
      <selection activeCell="F16" sqref="F16"/>
    </sheetView>
  </sheetViews>
  <sheetFormatPr defaultColWidth="9" defaultRowHeight="15"/>
  <cols>
    <col min="1" max="2" width="8.5703125" customWidth="1"/>
    <col min="3" max="3" width="65.28515625" customWidth="1"/>
    <col min="4" max="6" width="20" customWidth="1"/>
  </cols>
  <sheetData>
    <row r="1" spans="1:6" ht="18" customHeight="1">
      <c r="A1" s="2"/>
      <c r="B1" s="2"/>
      <c r="C1" s="2"/>
      <c r="D1" s="2"/>
      <c r="E1" s="2"/>
      <c r="F1" s="13"/>
    </row>
    <row r="2" spans="1:6" ht="22.5" customHeight="1">
      <c r="A2" s="89" t="s">
        <v>108</v>
      </c>
      <c r="B2" s="89"/>
      <c r="C2" s="89"/>
      <c r="D2" s="89"/>
      <c r="E2" s="89"/>
      <c r="F2" s="89"/>
    </row>
    <row r="3" spans="1:6" ht="7.5" customHeight="1">
      <c r="A3" s="14"/>
      <c r="B3" s="14"/>
      <c r="C3" s="14"/>
      <c r="D3" s="14"/>
      <c r="E3" s="14"/>
      <c r="F3" s="14"/>
    </row>
    <row r="4" spans="1:6" ht="24" customHeight="1">
      <c r="A4" s="91" t="s">
        <v>26</v>
      </c>
      <c r="B4" s="91"/>
      <c r="C4" s="91"/>
      <c r="D4" s="91"/>
      <c r="E4" s="91"/>
      <c r="F4" s="15" t="s">
        <v>27</v>
      </c>
    </row>
    <row r="5" spans="1:6" ht="7.5" customHeight="1">
      <c r="A5" s="14"/>
      <c r="B5" s="14"/>
      <c r="C5" s="14"/>
      <c r="D5" s="14"/>
      <c r="E5" s="14"/>
      <c r="F5" s="14"/>
    </row>
    <row r="6" spans="1:6" ht="24" customHeight="1">
      <c r="A6" s="86" t="s">
        <v>30</v>
      </c>
      <c r="B6" s="86"/>
      <c r="C6" s="86"/>
      <c r="D6" s="86" t="s">
        <v>109</v>
      </c>
      <c r="E6" s="86"/>
      <c r="F6" s="86"/>
    </row>
    <row r="7" spans="1:6" ht="24" customHeight="1">
      <c r="A7" s="86" t="s">
        <v>110</v>
      </c>
      <c r="B7" s="86"/>
      <c r="C7" s="86" t="s">
        <v>111</v>
      </c>
      <c r="D7" s="106" t="s">
        <v>32</v>
      </c>
      <c r="E7" s="106" t="s">
        <v>35</v>
      </c>
      <c r="F7" s="106" t="s">
        <v>36</v>
      </c>
    </row>
    <row r="8" spans="1:6" ht="24" customHeight="1">
      <c r="A8" s="16" t="s">
        <v>58</v>
      </c>
      <c r="B8" s="16" t="s">
        <v>59</v>
      </c>
      <c r="C8" s="86"/>
      <c r="D8" s="106"/>
      <c r="E8" s="106"/>
      <c r="F8" s="106"/>
    </row>
    <row r="9" spans="1:6" ht="15" hidden="1" customHeight="1">
      <c r="A9" s="14" t="s">
        <v>62</v>
      </c>
      <c r="B9" s="14"/>
      <c r="C9" s="14"/>
      <c r="D9" s="17"/>
      <c r="E9" s="17" t="s">
        <v>62</v>
      </c>
      <c r="F9" s="17" t="s">
        <v>62</v>
      </c>
    </row>
    <row r="10" spans="1:6" ht="24" customHeight="1">
      <c r="A10" s="18" t="s">
        <v>112</v>
      </c>
      <c r="B10" s="18" t="s">
        <v>62</v>
      </c>
      <c r="C10" s="19" t="s">
        <v>113</v>
      </c>
      <c r="D10" s="67">
        <f t="shared" ref="D10:D37" si="0">SUM(E10,F10)</f>
        <v>7670949.1799999997</v>
      </c>
      <c r="E10" s="67">
        <v>7670949.1799999997</v>
      </c>
      <c r="F10" s="67">
        <v>0</v>
      </c>
    </row>
    <row r="11" spans="1:6" ht="24" customHeight="1">
      <c r="A11" s="18" t="s">
        <v>112</v>
      </c>
      <c r="B11" s="18" t="s">
        <v>66</v>
      </c>
      <c r="C11" s="19" t="s">
        <v>114</v>
      </c>
      <c r="D11" s="67">
        <f t="shared" si="0"/>
        <v>1070844</v>
      </c>
      <c r="E11" s="67">
        <v>1070844</v>
      </c>
      <c r="F11" s="67">
        <v>0</v>
      </c>
    </row>
    <row r="12" spans="1:6" ht="24" customHeight="1">
      <c r="A12" s="18" t="s">
        <v>112</v>
      </c>
      <c r="B12" s="18" t="s">
        <v>64</v>
      </c>
      <c r="C12" s="19" t="s">
        <v>115</v>
      </c>
      <c r="D12" s="67">
        <f t="shared" si="0"/>
        <v>145104</v>
      </c>
      <c r="E12" s="67">
        <v>145104</v>
      </c>
      <c r="F12" s="67">
        <v>0</v>
      </c>
    </row>
    <row r="13" spans="1:6" ht="24" customHeight="1">
      <c r="A13" s="18" t="s">
        <v>112</v>
      </c>
      <c r="B13" s="18" t="s">
        <v>116</v>
      </c>
      <c r="C13" s="19" t="s">
        <v>117</v>
      </c>
      <c r="D13" s="67">
        <f t="shared" si="0"/>
        <v>4224000</v>
      </c>
      <c r="E13" s="67">
        <v>4224000</v>
      </c>
      <c r="F13" s="67">
        <v>0</v>
      </c>
    </row>
    <row r="14" spans="1:6" ht="24" customHeight="1">
      <c r="A14" s="18" t="s">
        <v>112</v>
      </c>
      <c r="B14" s="18" t="s">
        <v>118</v>
      </c>
      <c r="C14" s="19" t="s">
        <v>119</v>
      </c>
      <c r="D14" s="67">
        <f t="shared" si="0"/>
        <v>850116.48</v>
      </c>
      <c r="E14" s="67">
        <v>850116.48</v>
      </c>
      <c r="F14" s="67">
        <v>0</v>
      </c>
    </row>
    <row r="15" spans="1:6" ht="24" customHeight="1">
      <c r="A15" s="18" t="s">
        <v>112</v>
      </c>
      <c r="B15" s="18" t="s">
        <v>68</v>
      </c>
      <c r="C15" s="19" t="s">
        <v>120</v>
      </c>
      <c r="D15" s="67">
        <f t="shared" si="0"/>
        <v>425058.24</v>
      </c>
      <c r="E15" s="67">
        <v>425058.24</v>
      </c>
      <c r="F15" s="67">
        <v>0</v>
      </c>
    </row>
    <row r="16" spans="1:6" ht="24" customHeight="1">
      <c r="A16" s="18" t="s">
        <v>112</v>
      </c>
      <c r="B16" s="18" t="s">
        <v>121</v>
      </c>
      <c r="C16" s="19" t="s">
        <v>122</v>
      </c>
      <c r="D16" s="67">
        <f t="shared" si="0"/>
        <v>531322.80000000005</v>
      </c>
      <c r="E16" s="67">
        <v>531322.80000000005</v>
      </c>
      <c r="F16" s="67">
        <v>0</v>
      </c>
    </row>
    <row r="17" spans="1:6" ht="24" customHeight="1">
      <c r="A17" s="18" t="s">
        <v>112</v>
      </c>
      <c r="B17" s="18" t="s">
        <v>123</v>
      </c>
      <c r="C17" s="19" t="s">
        <v>124</v>
      </c>
      <c r="D17" s="67">
        <f t="shared" si="0"/>
        <v>35067.300000000003</v>
      </c>
      <c r="E17" s="67">
        <v>35067.300000000003</v>
      </c>
      <c r="F17" s="67">
        <v>0</v>
      </c>
    </row>
    <row r="18" spans="1:6" ht="24" customHeight="1">
      <c r="A18" s="18" t="s">
        <v>112</v>
      </c>
      <c r="B18" s="18" t="s">
        <v>125</v>
      </c>
      <c r="C18" s="19" t="s">
        <v>89</v>
      </c>
      <c r="D18" s="67">
        <f t="shared" si="0"/>
        <v>380796.36</v>
      </c>
      <c r="E18" s="67">
        <v>380796.36</v>
      </c>
      <c r="F18" s="67">
        <v>0</v>
      </c>
    </row>
    <row r="19" spans="1:6" ht="24" customHeight="1">
      <c r="A19" s="18" t="s">
        <v>112</v>
      </c>
      <c r="B19" s="18" t="s">
        <v>70</v>
      </c>
      <c r="C19" s="19" t="s">
        <v>126</v>
      </c>
      <c r="D19" s="67">
        <f t="shared" si="0"/>
        <v>8640</v>
      </c>
      <c r="E19" s="67">
        <v>8640</v>
      </c>
      <c r="F19" s="67">
        <v>0</v>
      </c>
    </row>
    <row r="20" spans="1:6" ht="24" customHeight="1">
      <c r="A20" s="18" t="s">
        <v>127</v>
      </c>
      <c r="B20" s="18" t="s">
        <v>62</v>
      </c>
      <c r="C20" s="19" t="s">
        <v>128</v>
      </c>
      <c r="D20" s="67">
        <f t="shared" si="0"/>
        <v>682984.56</v>
      </c>
      <c r="E20" s="67">
        <v>0</v>
      </c>
      <c r="F20" s="67">
        <v>682984.56</v>
      </c>
    </row>
    <row r="21" spans="1:6" ht="24" customHeight="1">
      <c r="A21" s="18" t="s">
        <v>127</v>
      </c>
      <c r="B21" s="18" t="s">
        <v>66</v>
      </c>
      <c r="C21" s="19" t="s">
        <v>129</v>
      </c>
      <c r="D21" s="67">
        <f t="shared" si="0"/>
        <v>334140</v>
      </c>
      <c r="E21" s="67">
        <v>0</v>
      </c>
      <c r="F21" s="67">
        <v>334140</v>
      </c>
    </row>
    <row r="22" spans="1:6" ht="24" customHeight="1">
      <c r="A22" s="18" t="s">
        <v>127</v>
      </c>
      <c r="B22" s="18" t="s">
        <v>130</v>
      </c>
      <c r="C22" s="19" t="s">
        <v>131</v>
      </c>
      <c r="D22" s="67">
        <f t="shared" si="0"/>
        <v>1503</v>
      </c>
      <c r="E22" s="67">
        <v>0</v>
      </c>
      <c r="F22" s="67">
        <v>1503</v>
      </c>
    </row>
    <row r="23" spans="1:6" ht="24" customHeight="1">
      <c r="A23" s="18" t="s">
        <v>127</v>
      </c>
      <c r="B23" s="18" t="s">
        <v>74</v>
      </c>
      <c r="C23" s="19" t="s">
        <v>132</v>
      </c>
      <c r="D23" s="67">
        <f t="shared" si="0"/>
        <v>3500</v>
      </c>
      <c r="E23" s="67">
        <v>0</v>
      </c>
      <c r="F23" s="67">
        <v>3500</v>
      </c>
    </row>
    <row r="24" spans="1:6" ht="24" customHeight="1">
      <c r="A24" s="18" t="s">
        <v>127</v>
      </c>
      <c r="B24" s="18" t="s">
        <v>78</v>
      </c>
      <c r="C24" s="19" t="s">
        <v>133</v>
      </c>
      <c r="D24" s="67">
        <f t="shared" si="0"/>
        <v>24000</v>
      </c>
      <c r="E24" s="67">
        <v>0</v>
      </c>
      <c r="F24" s="67">
        <v>24000</v>
      </c>
    </row>
    <row r="25" spans="1:6" ht="24" customHeight="1">
      <c r="A25" s="18" t="s">
        <v>127</v>
      </c>
      <c r="B25" s="18" t="s">
        <v>116</v>
      </c>
      <c r="C25" s="19" t="s">
        <v>134</v>
      </c>
      <c r="D25" s="67">
        <f t="shared" si="0"/>
        <v>3000</v>
      </c>
      <c r="E25" s="67">
        <v>0</v>
      </c>
      <c r="F25" s="67">
        <v>3000</v>
      </c>
    </row>
    <row r="26" spans="1:6" ht="24" customHeight="1">
      <c r="A26" s="18" t="s">
        <v>127</v>
      </c>
      <c r="B26" s="18" t="s">
        <v>83</v>
      </c>
      <c r="C26" s="19" t="s">
        <v>135</v>
      </c>
      <c r="D26" s="67">
        <f t="shared" si="0"/>
        <v>11000</v>
      </c>
      <c r="E26" s="67">
        <v>0</v>
      </c>
      <c r="F26" s="67">
        <v>11000</v>
      </c>
    </row>
    <row r="27" spans="1:6" ht="24" customHeight="1">
      <c r="A27" s="18" t="s">
        <v>127</v>
      </c>
      <c r="B27" s="18" t="s">
        <v>125</v>
      </c>
      <c r="C27" s="19" t="s">
        <v>136</v>
      </c>
      <c r="D27" s="67">
        <f t="shared" si="0"/>
        <v>20000</v>
      </c>
      <c r="E27" s="67">
        <v>0</v>
      </c>
      <c r="F27" s="67">
        <v>20000</v>
      </c>
    </row>
    <row r="28" spans="1:6" ht="24" customHeight="1">
      <c r="A28" s="18" t="s">
        <v>127</v>
      </c>
      <c r="B28" s="18" t="s">
        <v>137</v>
      </c>
      <c r="C28" s="19" t="s">
        <v>138</v>
      </c>
      <c r="D28" s="67">
        <f t="shared" si="0"/>
        <v>15000</v>
      </c>
      <c r="E28" s="67">
        <v>0</v>
      </c>
      <c r="F28" s="67">
        <v>15000</v>
      </c>
    </row>
    <row r="29" spans="1:6" ht="24" customHeight="1">
      <c r="A29" s="18" t="s">
        <v>127</v>
      </c>
      <c r="B29" s="18" t="s">
        <v>139</v>
      </c>
      <c r="C29" s="19" t="s">
        <v>140</v>
      </c>
      <c r="D29" s="67">
        <f t="shared" si="0"/>
        <v>9857</v>
      </c>
      <c r="E29" s="67">
        <v>0</v>
      </c>
      <c r="F29" s="67">
        <v>9857</v>
      </c>
    </row>
    <row r="30" spans="1:6" ht="24" customHeight="1">
      <c r="A30" s="18" t="s">
        <v>127</v>
      </c>
      <c r="B30" s="18" t="s">
        <v>141</v>
      </c>
      <c r="C30" s="19" t="s">
        <v>142</v>
      </c>
      <c r="D30" s="67">
        <f t="shared" si="0"/>
        <v>15000</v>
      </c>
      <c r="E30" s="67">
        <v>0</v>
      </c>
      <c r="F30" s="67">
        <v>15000</v>
      </c>
    </row>
    <row r="31" spans="1:6" ht="24" customHeight="1">
      <c r="A31" s="18" t="s">
        <v>127</v>
      </c>
      <c r="B31" s="18" t="s">
        <v>143</v>
      </c>
      <c r="C31" s="19" t="s">
        <v>144</v>
      </c>
      <c r="D31" s="67">
        <f t="shared" si="0"/>
        <v>106264.56</v>
      </c>
      <c r="E31" s="67">
        <v>0</v>
      </c>
      <c r="F31" s="67">
        <v>106264.56</v>
      </c>
    </row>
    <row r="32" spans="1:6" ht="24" customHeight="1">
      <c r="A32" s="18" t="s">
        <v>127</v>
      </c>
      <c r="B32" s="18" t="s">
        <v>145</v>
      </c>
      <c r="C32" s="19" t="s">
        <v>146</v>
      </c>
      <c r="D32" s="67">
        <f t="shared" si="0"/>
        <v>133920</v>
      </c>
      <c r="E32" s="67">
        <v>0</v>
      </c>
      <c r="F32" s="67">
        <v>133920</v>
      </c>
    </row>
    <row r="33" spans="1:6" ht="24" customHeight="1">
      <c r="A33" s="18" t="s">
        <v>127</v>
      </c>
      <c r="B33" s="18" t="s">
        <v>147</v>
      </c>
      <c r="C33" s="19" t="s">
        <v>148</v>
      </c>
      <c r="D33" s="67">
        <f t="shared" si="0"/>
        <v>3000</v>
      </c>
      <c r="E33" s="67">
        <v>0</v>
      </c>
      <c r="F33" s="67">
        <v>3000</v>
      </c>
    </row>
    <row r="34" spans="1:6" ht="24" customHeight="1">
      <c r="A34" s="18" t="s">
        <v>127</v>
      </c>
      <c r="B34" s="18" t="s">
        <v>70</v>
      </c>
      <c r="C34" s="19" t="s">
        <v>149</v>
      </c>
      <c r="D34" s="67">
        <f t="shared" si="0"/>
        <v>2800</v>
      </c>
      <c r="E34" s="67">
        <v>0</v>
      </c>
      <c r="F34" s="67">
        <v>2800</v>
      </c>
    </row>
    <row r="35" spans="1:6" ht="24" customHeight="1">
      <c r="A35" s="18" t="s">
        <v>150</v>
      </c>
      <c r="B35" s="18" t="s">
        <v>62</v>
      </c>
      <c r="C35" s="19" t="s">
        <v>151</v>
      </c>
      <c r="D35" s="67">
        <f t="shared" si="0"/>
        <v>240000</v>
      </c>
      <c r="E35" s="67">
        <v>240000</v>
      </c>
      <c r="F35" s="67">
        <v>0</v>
      </c>
    </row>
    <row r="36" spans="1:6" ht="24" customHeight="1">
      <c r="A36" s="18" t="s">
        <v>150</v>
      </c>
      <c r="B36" s="18" t="s">
        <v>64</v>
      </c>
      <c r="C36" s="19" t="s">
        <v>152</v>
      </c>
      <c r="D36" s="67">
        <f t="shared" si="0"/>
        <v>240000</v>
      </c>
      <c r="E36" s="67">
        <v>240000</v>
      </c>
      <c r="F36" s="67">
        <v>0</v>
      </c>
    </row>
    <row r="37" spans="1:6" ht="24" customHeight="1">
      <c r="A37" s="92" t="s">
        <v>32</v>
      </c>
      <c r="B37" s="92"/>
      <c r="C37" s="92"/>
      <c r="D37" s="38">
        <f t="shared" si="0"/>
        <v>8593933.7400000002</v>
      </c>
      <c r="E37" s="38">
        <v>7910949.1799999997</v>
      </c>
      <c r="F37" s="38">
        <v>682984.56</v>
      </c>
    </row>
  </sheetData>
  <mergeCells count="10">
    <mergeCell ref="A2:F2"/>
    <mergeCell ref="A4:E4"/>
    <mergeCell ref="A6:C6"/>
    <mergeCell ref="D6:F6"/>
    <mergeCell ref="A7:B7"/>
    <mergeCell ref="A37:C37"/>
    <mergeCell ref="C7:C8"/>
    <mergeCell ref="D7:D8"/>
    <mergeCell ref="E7:E8"/>
    <mergeCell ref="F7:F8"/>
  </mergeCells>
  <phoneticPr fontId="25" type="noConversion"/>
  <pageMargins left="0.79" right="0.79" top="0.79" bottom="0.79" header="0.3" footer="0.3"/>
  <pageSetup paperSize="9" scale="60" orientation="landscape"/>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workbookViewId="0">
      <selection activeCell="D14" sqref="D14"/>
    </sheetView>
  </sheetViews>
  <sheetFormatPr defaultColWidth="10.28515625" defaultRowHeight="14.25"/>
  <cols>
    <col min="1" max="7" width="19.28515625" style="6" customWidth="1"/>
    <col min="8" max="16384" width="10.28515625" style="6"/>
  </cols>
  <sheetData>
    <row r="1" spans="1:7" ht="20.25" customHeight="1">
      <c r="G1" s="7"/>
    </row>
    <row r="2" spans="1:7" ht="36" customHeight="1">
      <c r="A2" s="98" t="s">
        <v>153</v>
      </c>
      <c r="B2" s="98"/>
      <c r="C2" s="98"/>
      <c r="D2" s="98"/>
      <c r="E2" s="98"/>
      <c r="F2" s="98"/>
      <c r="G2" s="100"/>
    </row>
    <row r="3" spans="1:7" s="4" customFormat="1" ht="29.25" customHeight="1">
      <c r="A3" s="99"/>
      <c r="B3" s="99"/>
      <c r="C3" s="100"/>
      <c r="D3" s="10"/>
      <c r="E3" s="10"/>
      <c r="F3" s="10"/>
      <c r="G3" s="11" t="s">
        <v>154</v>
      </c>
    </row>
    <row r="4" spans="1:7" s="5" customFormat="1" ht="32.25" customHeight="1">
      <c r="A4" s="107" t="s">
        <v>155</v>
      </c>
      <c r="B4" s="108"/>
      <c r="C4" s="108"/>
      <c r="D4" s="108"/>
      <c r="E4" s="108"/>
      <c r="F4" s="109"/>
      <c r="G4" s="112" t="s">
        <v>156</v>
      </c>
    </row>
    <row r="5" spans="1:7" s="5" customFormat="1" ht="32.25" customHeight="1">
      <c r="A5" s="112" t="s">
        <v>32</v>
      </c>
      <c r="B5" s="112" t="s">
        <v>157</v>
      </c>
      <c r="C5" s="112" t="s">
        <v>140</v>
      </c>
      <c r="D5" s="110" t="s">
        <v>158</v>
      </c>
      <c r="E5" s="110"/>
      <c r="F5" s="110"/>
      <c r="G5" s="114"/>
    </row>
    <row r="6" spans="1:7" s="5" customFormat="1" ht="32.25" customHeight="1">
      <c r="A6" s="113"/>
      <c r="B6" s="113"/>
      <c r="C6" s="113"/>
      <c r="D6" s="12" t="s">
        <v>159</v>
      </c>
      <c r="E6" s="12" t="s">
        <v>160</v>
      </c>
      <c r="F6" s="12" t="s">
        <v>161</v>
      </c>
      <c r="G6" s="113"/>
    </row>
    <row r="7" spans="1:7" s="4" customFormat="1" ht="67.5" customHeight="1">
      <c r="A7" s="72">
        <v>9900</v>
      </c>
      <c r="B7" s="72">
        <v>0</v>
      </c>
      <c r="C7" s="72">
        <v>9900</v>
      </c>
      <c r="D7" s="72">
        <v>0</v>
      </c>
      <c r="E7" s="72">
        <v>0</v>
      </c>
      <c r="F7" s="72">
        <v>0</v>
      </c>
      <c r="G7" s="72">
        <v>0</v>
      </c>
    </row>
    <row r="17" spans="1:6" ht="30.75" customHeight="1">
      <c r="A17" s="111"/>
      <c r="B17" s="111"/>
      <c r="C17" s="111"/>
      <c r="D17" s="111"/>
      <c r="E17" s="111"/>
      <c r="F17" s="111"/>
    </row>
  </sheetData>
  <mergeCells count="9">
    <mergeCell ref="A2:G2"/>
    <mergeCell ref="A3:C3"/>
    <mergeCell ref="A4:F4"/>
    <mergeCell ref="D5:F5"/>
    <mergeCell ref="A17:F17"/>
    <mergeCell ref="A5:A6"/>
    <mergeCell ref="B5:B6"/>
    <mergeCell ref="C5:C6"/>
    <mergeCell ref="G4:G6"/>
  </mergeCells>
  <phoneticPr fontId="25" type="noConversion"/>
  <pageMargins left="0.75" right="0.75" top="1" bottom="1" header="0.5" footer="0.5"/>
  <pageSetup paperSize="9" orientation="landscape"/>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tabSelected="1" showRuler="0" workbookViewId="0">
      <selection activeCell="A4" sqref="A4"/>
    </sheetView>
  </sheetViews>
  <sheetFormatPr defaultColWidth="9" defaultRowHeight="15"/>
  <cols>
    <col min="1" max="1" width="146.140625" customWidth="1"/>
  </cols>
  <sheetData>
    <row r="1" spans="1:1" ht="31.5" customHeight="1">
      <c r="A1" s="1" t="s">
        <v>162</v>
      </c>
    </row>
    <row r="2" spans="1:1" ht="24" customHeight="1">
      <c r="A2" s="2"/>
    </row>
    <row r="3" spans="1:1" ht="321" customHeight="1">
      <c r="A3" s="3" t="s">
        <v>163</v>
      </c>
    </row>
  </sheetData>
  <sheetProtection password="CC3D" sheet="1"/>
  <phoneticPr fontId="25" type="noConversion"/>
  <pageMargins left="0.79" right="0.79" top="0.79" bottom="0.79"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1"/>
  <sheetViews>
    <sheetView showRuler="0" workbookViewId="0">
      <selection activeCell="A20" sqref="A20"/>
    </sheetView>
  </sheetViews>
  <sheetFormatPr defaultColWidth="9" defaultRowHeight="15"/>
  <cols>
    <col min="1" max="1" width="137.7109375" customWidth="1"/>
  </cols>
  <sheetData>
    <row r="1" spans="1:1" ht="29.25" customHeight="1">
      <c r="A1" s="50" t="s">
        <v>2</v>
      </c>
    </row>
    <row r="2" spans="1:1" ht="22.5" customHeight="1">
      <c r="A2" s="51"/>
    </row>
    <row r="3" spans="1:1" ht="22.5" customHeight="1">
      <c r="A3" s="51"/>
    </row>
    <row r="4" spans="1:1" ht="18.75" customHeight="1">
      <c r="A4" s="52" t="s">
        <v>3</v>
      </c>
    </row>
    <row r="5" spans="1:1" ht="18.75" customHeight="1">
      <c r="A5" s="53" t="s">
        <v>4</v>
      </c>
    </row>
    <row r="6" spans="1:1" ht="18.75" customHeight="1">
      <c r="A6" s="53" t="s">
        <v>5</v>
      </c>
    </row>
    <row r="7" spans="1:1" ht="18.75" customHeight="1">
      <c r="A7" s="53" t="s">
        <v>6</v>
      </c>
    </row>
    <row r="8" spans="1:1" ht="18.75" customHeight="1">
      <c r="A8" s="53" t="s">
        <v>7</v>
      </c>
    </row>
    <row r="9" spans="1:1" ht="18.75" customHeight="1">
      <c r="A9" s="54" t="s">
        <v>8</v>
      </c>
    </row>
    <row r="10" spans="1:1" ht="18.75" customHeight="1">
      <c r="A10" s="54" t="s">
        <v>9</v>
      </c>
    </row>
    <row r="11" spans="1:1" ht="18.75" customHeight="1">
      <c r="A11" s="54" t="s">
        <v>10</v>
      </c>
    </row>
    <row r="12" spans="1:1" ht="18.75" customHeight="1">
      <c r="A12" s="54" t="s">
        <v>11</v>
      </c>
    </row>
    <row r="13" spans="1:1" ht="18.75" customHeight="1">
      <c r="A13" s="54" t="s">
        <v>12</v>
      </c>
    </row>
    <row r="14" spans="1:1" ht="18.75" customHeight="1">
      <c r="A14" s="54" t="s">
        <v>13</v>
      </c>
    </row>
    <row r="15" spans="1:1" ht="18.75" customHeight="1">
      <c r="A15" s="54" t="s">
        <v>14</v>
      </c>
    </row>
    <row r="16" spans="1:1" ht="18.75" customHeight="1">
      <c r="A16" s="54" t="s">
        <v>15</v>
      </c>
    </row>
    <row r="17" spans="1:1" ht="18.75" customHeight="1">
      <c r="A17" s="54" t="s">
        <v>16</v>
      </c>
    </row>
    <row r="18" spans="1:1" ht="18.75" customHeight="1">
      <c r="A18" s="54" t="s">
        <v>17</v>
      </c>
    </row>
    <row r="19" spans="1:1" ht="18.75" customHeight="1">
      <c r="A19" s="55"/>
    </row>
    <row r="20" spans="1:1" ht="21" customHeight="1">
      <c r="A20" s="55"/>
    </row>
    <row r="21" spans="1:1" ht="15" hidden="1" customHeight="1">
      <c r="A21" s="55" t="s">
        <v>18</v>
      </c>
    </row>
  </sheetData>
  <sheetProtection password="CC3D" sheet="1"/>
  <phoneticPr fontId="25" type="noConversion"/>
  <pageMargins left="0.79" right="0.79" top="0.79" bottom="0.79" header="0.3" footer="0.3"/>
  <pageSetup paperSize="9"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8"/>
  <sheetViews>
    <sheetView workbookViewId="0">
      <selection activeCell="A3" sqref="A3:A17"/>
    </sheetView>
  </sheetViews>
  <sheetFormatPr defaultColWidth="10.28515625" defaultRowHeight="14.25"/>
  <cols>
    <col min="1" max="1" width="138.7109375" style="6" customWidth="1"/>
    <col min="2" max="12" width="10.28515625" style="6"/>
    <col min="13" max="13" width="15.140625" style="6" customWidth="1"/>
    <col min="14" max="16384" width="10.28515625" style="6"/>
  </cols>
  <sheetData>
    <row r="1" spans="1:13" ht="24" customHeight="1">
      <c r="A1" s="8" t="s">
        <v>19</v>
      </c>
      <c r="B1" s="8"/>
      <c r="C1" s="8"/>
      <c r="D1" s="8"/>
      <c r="E1" s="8"/>
      <c r="F1" s="8"/>
      <c r="G1" s="8"/>
      <c r="H1" s="8"/>
      <c r="I1" s="8"/>
      <c r="J1" s="8"/>
      <c r="K1" s="8"/>
      <c r="L1" s="8"/>
      <c r="M1" s="8"/>
    </row>
    <row r="2" spans="1:13" ht="24" customHeight="1"/>
    <row r="3" spans="1:13" ht="37.5" customHeight="1">
      <c r="A3" s="81" t="s">
        <v>169</v>
      </c>
      <c r="B3" s="49"/>
      <c r="C3" s="49"/>
      <c r="D3" s="49"/>
      <c r="E3" s="49"/>
      <c r="F3" s="49"/>
      <c r="G3" s="49"/>
      <c r="H3" s="49"/>
      <c r="I3" s="49"/>
      <c r="J3" s="49"/>
      <c r="K3" s="49"/>
      <c r="L3" s="49"/>
      <c r="M3" s="49"/>
    </row>
    <row r="4" spans="1:13" ht="24" customHeight="1">
      <c r="A4" s="82"/>
      <c r="B4" s="49"/>
      <c r="C4" s="49"/>
      <c r="D4" s="49"/>
      <c r="E4" s="49"/>
      <c r="F4" s="49"/>
      <c r="G4" s="49"/>
      <c r="H4" s="49"/>
      <c r="I4" s="49"/>
      <c r="J4" s="49"/>
      <c r="K4" s="49"/>
      <c r="L4" s="49"/>
      <c r="M4" s="49"/>
    </row>
    <row r="5" spans="1:13" ht="24" customHeight="1">
      <c r="A5" s="82"/>
      <c r="B5" s="49"/>
      <c r="C5" s="49"/>
      <c r="D5" s="49"/>
      <c r="E5" s="49"/>
      <c r="F5" s="49"/>
      <c r="G5" s="49"/>
      <c r="H5" s="49"/>
      <c r="I5" s="49"/>
      <c r="J5" s="49"/>
      <c r="K5" s="49"/>
      <c r="L5" s="49"/>
      <c r="M5" s="49"/>
    </row>
    <row r="6" spans="1:13" ht="24" customHeight="1">
      <c r="A6" s="82"/>
      <c r="B6" s="49"/>
      <c r="C6" s="49"/>
      <c r="D6" s="49"/>
      <c r="E6" s="49"/>
      <c r="F6" s="49"/>
      <c r="G6" s="49"/>
      <c r="H6" s="49"/>
      <c r="I6" s="49"/>
      <c r="J6" s="49"/>
      <c r="K6" s="49"/>
      <c r="L6" s="49"/>
      <c r="M6" s="49"/>
    </row>
    <row r="7" spans="1:13" ht="24" customHeight="1">
      <c r="A7" s="82"/>
    </row>
    <row r="8" spans="1:13" ht="24" customHeight="1">
      <c r="A8" s="82"/>
      <c r="B8" s="49"/>
      <c r="C8" s="49"/>
      <c r="D8" s="49"/>
      <c r="E8" s="49"/>
      <c r="F8" s="49"/>
      <c r="G8" s="49"/>
      <c r="H8" s="49"/>
      <c r="I8" s="49"/>
      <c r="J8" s="49"/>
      <c r="K8" s="49"/>
      <c r="L8" s="49"/>
      <c r="M8" s="49"/>
    </row>
    <row r="9" spans="1:13" ht="24" customHeight="1">
      <c r="A9" s="82"/>
      <c r="B9" s="49"/>
      <c r="C9" s="49"/>
      <c r="D9" s="49"/>
      <c r="E9" s="49"/>
      <c r="F9" s="49"/>
      <c r="G9" s="49"/>
      <c r="H9" s="49"/>
      <c r="I9" s="49"/>
      <c r="J9" s="49"/>
      <c r="K9" s="49"/>
      <c r="L9" s="49"/>
      <c r="M9" s="49"/>
    </row>
    <row r="10" spans="1:13" ht="24" customHeight="1">
      <c r="A10" s="82"/>
      <c r="B10" s="49"/>
      <c r="C10" s="49"/>
      <c r="D10" s="49"/>
      <c r="E10" s="49"/>
      <c r="F10" s="49"/>
      <c r="G10" s="49"/>
      <c r="H10" s="49"/>
      <c r="I10" s="49"/>
      <c r="J10" s="49"/>
      <c r="K10" s="49"/>
      <c r="L10" s="49"/>
      <c r="M10" s="49"/>
    </row>
    <row r="11" spans="1:13" ht="24" customHeight="1">
      <c r="A11" s="82"/>
      <c r="B11" s="49"/>
      <c r="C11" s="49"/>
      <c r="D11" s="49"/>
      <c r="E11" s="49"/>
      <c r="F11" s="49"/>
      <c r="G11" s="49"/>
      <c r="H11" s="49"/>
      <c r="I11" s="49"/>
      <c r="J11" s="49"/>
      <c r="K11" s="49"/>
      <c r="L11" s="49"/>
      <c r="M11" s="49"/>
    </row>
    <row r="12" spans="1:13" ht="24" customHeight="1">
      <c r="A12" s="82"/>
      <c r="B12" s="49"/>
      <c r="C12" s="49"/>
      <c r="D12" s="49"/>
      <c r="E12" s="49"/>
      <c r="F12" s="49"/>
      <c r="G12" s="49"/>
      <c r="H12" s="49"/>
      <c r="I12" s="49"/>
      <c r="J12" s="49"/>
      <c r="K12" s="49"/>
      <c r="L12" s="49"/>
      <c r="M12" s="49"/>
    </row>
    <row r="13" spans="1:13" ht="24" customHeight="1">
      <c r="A13" s="82"/>
      <c r="B13" s="49"/>
      <c r="C13" s="49"/>
      <c r="D13" s="49"/>
      <c r="E13" s="49"/>
      <c r="F13" s="49"/>
      <c r="G13" s="49"/>
      <c r="H13" s="49"/>
      <c r="I13" s="49"/>
      <c r="J13" s="49"/>
      <c r="K13" s="49"/>
      <c r="L13" s="49"/>
      <c r="M13" s="49"/>
    </row>
    <row r="14" spans="1:13" ht="24" customHeight="1">
      <c r="A14" s="82"/>
      <c r="B14" s="49"/>
      <c r="C14" s="49"/>
      <c r="D14" s="49"/>
      <c r="E14" s="49"/>
      <c r="F14" s="49"/>
      <c r="G14" s="49"/>
      <c r="H14" s="49"/>
      <c r="I14" s="49"/>
      <c r="J14" s="49"/>
      <c r="K14" s="49"/>
      <c r="L14" s="49"/>
      <c r="M14" s="49"/>
    </row>
    <row r="15" spans="1:13" ht="24" customHeight="1">
      <c r="A15" s="82"/>
      <c r="B15" s="49"/>
      <c r="C15" s="49"/>
      <c r="D15" s="49"/>
      <c r="E15" s="49"/>
      <c r="F15" s="49"/>
      <c r="G15" s="49"/>
      <c r="H15" s="49"/>
      <c r="I15" s="49"/>
      <c r="J15" s="49"/>
      <c r="K15" s="49"/>
      <c r="L15" s="49"/>
      <c r="M15" s="49"/>
    </row>
    <row r="16" spans="1:13" ht="24" customHeight="1">
      <c r="A16" s="82"/>
      <c r="B16" s="49"/>
      <c r="C16" s="49"/>
      <c r="D16" s="49"/>
      <c r="E16" s="49"/>
      <c r="F16" s="49"/>
      <c r="G16" s="49"/>
      <c r="H16" s="49"/>
      <c r="I16" s="49"/>
      <c r="J16" s="49"/>
      <c r="K16" s="49"/>
      <c r="L16" s="49"/>
      <c r="M16" s="49"/>
    </row>
    <row r="17" spans="1:13" ht="24" customHeight="1">
      <c r="A17" s="82"/>
      <c r="B17" s="49"/>
      <c r="C17" s="49"/>
      <c r="D17" s="49"/>
      <c r="E17" s="49"/>
      <c r="F17" s="49"/>
      <c r="G17" s="49"/>
      <c r="H17" s="49"/>
      <c r="I17" s="49"/>
      <c r="J17" s="49"/>
      <c r="K17" s="49"/>
      <c r="L17" s="49"/>
      <c r="M17" s="49"/>
    </row>
    <row r="18" spans="1:13">
      <c r="A18" s="6">
        <v>2</v>
      </c>
    </row>
  </sheetData>
  <mergeCells count="1">
    <mergeCell ref="A3:A17"/>
  </mergeCells>
  <phoneticPr fontId="25" type="noConversion"/>
  <printOptions horizontalCentered="1"/>
  <pageMargins left="0.74803149606299202" right="0.74803149606299202" top="0.98425196850393704" bottom="0.98425196850393704" header="0.511811023622047" footer="0.511811023622047"/>
  <pageSetup paperSize="9" orientation="landscape" horizontalDpi="1200" verticalDpi="1200"/>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Ruler="0" workbookViewId="0">
      <selection activeCell="A2" sqref="A2"/>
    </sheetView>
  </sheetViews>
  <sheetFormatPr defaultColWidth="9" defaultRowHeight="15"/>
  <cols>
    <col min="1" max="2" width="70.7109375" customWidth="1"/>
  </cols>
  <sheetData>
    <row r="1" spans="1:2" ht="37.5" customHeight="1">
      <c r="A1" s="83" t="s">
        <v>20</v>
      </c>
      <c r="B1" s="84"/>
    </row>
    <row r="2" spans="1:2" ht="24" customHeight="1">
      <c r="B2" s="2"/>
    </row>
    <row r="3" spans="1:2" ht="402" customHeight="1">
      <c r="A3" s="85" t="s">
        <v>21</v>
      </c>
      <c r="B3" s="85"/>
    </row>
  </sheetData>
  <sheetProtection password="CC3D" sheet="1"/>
  <mergeCells count="2">
    <mergeCell ref="A1:B1"/>
    <mergeCell ref="A3:B3"/>
  </mergeCells>
  <phoneticPr fontId="25" type="noConversion"/>
  <pageMargins left="0.79" right="0.79" top="0.79" bottom="0.79" header="0.3" footer="0.3"/>
  <pageSetup paperSize="9" scale="85"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A3" sqref="A3"/>
    </sheetView>
  </sheetViews>
  <sheetFormatPr defaultColWidth="9" defaultRowHeight="15"/>
  <cols>
    <col min="1" max="1" width="146.7109375" customWidth="1"/>
  </cols>
  <sheetData>
    <row r="1" spans="1:1" ht="31.5" customHeight="1">
      <c r="A1" s="1" t="s">
        <v>22</v>
      </c>
    </row>
    <row r="2" spans="1:1" ht="24" customHeight="1">
      <c r="A2" s="2"/>
    </row>
    <row r="3" spans="1:1" ht="402" customHeight="1">
      <c r="A3" s="3" t="s">
        <v>23</v>
      </c>
    </row>
  </sheetData>
  <sheetProtection password="CC3D" sheet="1"/>
  <phoneticPr fontId="25" type="noConversion"/>
  <pageMargins left="0.79" right="0.79" top="0.79" bottom="0.79" header="0.3" footer="0.3"/>
  <pageSetup paperSize="9"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showRuler="0" workbookViewId="0">
      <selection activeCell="A3" sqref="A3"/>
    </sheetView>
  </sheetViews>
  <sheetFormatPr defaultColWidth="9" defaultRowHeight="15"/>
  <cols>
    <col min="1" max="1" width="146.42578125" customWidth="1"/>
  </cols>
  <sheetData>
    <row r="1" spans="1:1" ht="24" customHeight="1">
      <c r="A1" s="47" t="s">
        <v>24</v>
      </c>
    </row>
    <row r="2" spans="1:1" ht="24" customHeight="1">
      <c r="A2" s="2"/>
    </row>
    <row r="3" spans="1:1" ht="112.5" customHeight="1">
      <c r="A3" s="48" t="s">
        <v>168</v>
      </c>
    </row>
    <row r="4" spans="1:1" ht="15.75">
      <c r="A4" s="75" t="s">
        <v>164</v>
      </c>
    </row>
    <row r="5" spans="1:1" ht="17.25" customHeight="1">
      <c r="A5" s="75" t="s">
        <v>165</v>
      </c>
    </row>
    <row r="6" spans="1:1" ht="20.25" customHeight="1">
      <c r="A6" s="75" t="s">
        <v>166</v>
      </c>
    </row>
    <row r="7" spans="1:1" ht="24.75" customHeight="1">
      <c r="A7" s="75" t="s">
        <v>167</v>
      </c>
    </row>
  </sheetData>
  <phoneticPr fontId="25" type="noConversion"/>
  <pageMargins left="0.79" right="0.79" top="0.79" bottom="0.79" header="0.3" footer="0.3"/>
  <pageSetup paperSize="9"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showRuler="0" topLeftCell="A10" workbookViewId="0">
      <selection activeCell="H22" sqref="H22"/>
    </sheetView>
  </sheetViews>
  <sheetFormatPr defaultColWidth="9" defaultRowHeight="15"/>
  <cols>
    <col min="1" max="1" width="33" customWidth="1"/>
    <col min="2" max="2" width="17.140625" customWidth="1"/>
    <col min="3" max="3" width="31.28515625" customWidth="1"/>
    <col min="4" max="4" width="16.5703125" customWidth="1"/>
    <col min="5" max="5" width="15" customWidth="1"/>
    <col min="6" max="6" width="14.140625" customWidth="1"/>
    <col min="7" max="7" width="14.7109375" customWidth="1"/>
  </cols>
  <sheetData>
    <row r="1" spans="1:7" ht="18" customHeight="1">
      <c r="A1" s="40"/>
      <c r="B1" s="40"/>
      <c r="C1" s="40"/>
      <c r="D1" s="40"/>
      <c r="E1" s="40"/>
      <c r="F1" s="40"/>
      <c r="G1" s="15"/>
    </row>
    <row r="2" spans="1:7" ht="24" customHeight="1">
      <c r="A2" s="89" t="s">
        <v>25</v>
      </c>
      <c r="B2" s="89"/>
      <c r="C2" s="89"/>
      <c r="D2" s="89"/>
      <c r="E2" s="89"/>
      <c r="F2" s="89"/>
      <c r="G2" s="89"/>
    </row>
    <row r="3" spans="1:7" ht="7.5" customHeight="1">
      <c r="A3" s="90"/>
      <c r="B3" s="90"/>
      <c r="C3" s="90"/>
      <c r="D3" s="90"/>
      <c r="E3" s="90"/>
      <c r="F3" s="90"/>
    </row>
    <row r="4" spans="1:7" ht="24" customHeight="1">
      <c r="A4" s="91" t="s">
        <v>26</v>
      </c>
      <c r="B4" s="91"/>
      <c r="C4" s="91"/>
      <c r="D4" s="91"/>
      <c r="E4" s="91"/>
      <c r="F4" s="91"/>
      <c r="G4" s="15" t="s">
        <v>27</v>
      </c>
    </row>
    <row r="5" spans="1:7" ht="7.5" customHeight="1">
      <c r="A5" s="90"/>
      <c r="B5" s="90"/>
      <c r="C5" s="90"/>
      <c r="D5" s="90"/>
      <c r="E5" s="90"/>
      <c r="F5" s="90"/>
    </row>
    <row r="6" spans="1:7" ht="24" customHeight="1">
      <c r="A6" s="86" t="s">
        <v>28</v>
      </c>
      <c r="B6" s="86"/>
      <c r="C6" s="86" t="s">
        <v>29</v>
      </c>
      <c r="D6" s="86"/>
      <c r="E6" s="86"/>
      <c r="F6" s="86"/>
      <c r="G6" s="86"/>
    </row>
    <row r="7" spans="1:7" ht="24" customHeight="1">
      <c r="A7" s="87" t="s">
        <v>30</v>
      </c>
      <c r="B7" s="87" t="s">
        <v>31</v>
      </c>
      <c r="C7" s="88" t="s">
        <v>30</v>
      </c>
      <c r="D7" s="86" t="s">
        <v>31</v>
      </c>
      <c r="E7" s="86"/>
      <c r="F7" s="86"/>
      <c r="G7" s="86"/>
    </row>
    <row r="8" spans="1:7" ht="24" customHeight="1">
      <c r="A8" s="87"/>
      <c r="B8" s="87"/>
      <c r="C8" s="88"/>
      <c r="D8" s="88" t="s">
        <v>32</v>
      </c>
      <c r="E8" s="86" t="s">
        <v>33</v>
      </c>
      <c r="F8" s="86"/>
      <c r="G8" s="86" t="s">
        <v>34</v>
      </c>
    </row>
    <row r="9" spans="1:7" ht="24" customHeight="1">
      <c r="A9" s="87"/>
      <c r="B9" s="87"/>
      <c r="C9" s="88"/>
      <c r="D9" s="88"/>
      <c r="E9" s="16" t="s">
        <v>35</v>
      </c>
      <c r="F9" s="16" t="s">
        <v>36</v>
      </c>
      <c r="G9" s="86"/>
    </row>
    <row r="10" spans="1:7" ht="24" customHeight="1">
      <c r="A10" s="19" t="s">
        <v>37</v>
      </c>
      <c r="B10" s="67">
        <v>10211481.060000001</v>
      </c>
      <c r="C10" s="68" t="s">
        <v>38</v>
      </c>
      <c r="D10" s="67">
        <f t="shared" ref="D10:D16" si="0">SUM(E10,F10,G10)</f>
        <v>7831147.1799999997</v>
      </c>
      <c r="E10" s="67">
        <v>5483655.2999999998</v>
      </c>
      <c r="F10" s="67">
        <v>649944.56000000006</v>
      </c>
      <c r="G10" s="67">
        <v>1697547.32</v>
      </c>
    </row>
    <row r="11" spans="1:7" ht="24" customHeight="1">
      <c r="A11" s="19" t="s">
        <v>39</v>
      </c>
      <c r="B11" s="67">
        <v>10211481.060000001</v>
      </c>
      <c r="C11" s="68" t="s">
        <v>40</v>
      </c>
      <c r="D11" s="67">
        <f t="shared" si="0"/>
        <v>1548214.72</v>
      </c>
      <c r="E11" s="67">
        <v>1515174.72</v>
      </c>
      <c r="F11" s="67">
        <v>33040</v>
      </c>
      <c r="G11" s="67">
        <v>0</v>
      </c>
    </row>
    <row r="12" spans="1:7" ht="24" customHeight="1">
      <c r="A12" s="19" t="s">
        <v>41</v>
      </c>
      <c r="B12" s="67">
        <v>0</v>
      </c>
      <c r="C12" s="68" t="s">
        <v>42</v>
      </c>
      <c r="D12" s="67">
        <f t="shared" si="0"/>
        <v>531322.80000000005</v>
      </c>
      <c r="E12" s="67">
        <v>531322.80000000005</v>
      </c>
      <c r="F12" s="67">
        <v>0</v>
      </c>
      <c r="G12" s="67">
        <v>0</v>
      </c>
    </row>
    <row r="13" spans="1:7" ht="24" customHeight="1">
      <c r="A13" s="19" t="s">
        <v>43</v>
      </c>
      <c r="B13" s="67">
        <v>0</v>
      </c>
      <c r="C13" s="68" t="s">
        <v>44</v>
      </c>
      <c r="D13" s="67">
        <f t="shared" si="0"/>
        <v>380796.36</v>
      </c>
      <c r="E13" s="67">
        <v>380796.36</v>
      </c>
      <c r="F13" s="67">
        <v>0</v>
      </c>
      <c r="G13" s="67">
        <v>0</v>
      </c>
    </row>
    <row r="14" spans="1:7" ht="24" customHeight="1">
      <c r="A14" s="19" t="s">
        <v>45</v>
      </c>
      <c r="B14" s="67">
        <v>0</v>
      </c>
      <c r="C14" s="68"/>
      <c r="D14" s="67">
        <f t="shared" si="0"/>
        <v>0</v>
      </c>
      <c r="E14" s="67"/>
      <c r="F14" s="67"/>
      <c r="G14" s="67"/>
    </row>
    <row r="15" spans="1:7" ht="24" customHeight="1">
      <c r="A15" s="19" t="s">
        <v>46</v>
      </c>
      <c r="B15" s="67">
        <v>0</v>
      </c>
      <c r="C15" s="68"/>
      <c r="D15" s="67">
        <f t="shared" si="0"/>
        <v>0</v>
      </c>
      <c r="E15" s="67"/>
      <c r="F15" s="67"/>
      <c r="G15" s="67"/>
    </row>
    <row r="16" spans="1:7" ht="24" customHeight="1">
      <c r="A16" s="19" t="s">
        <v>47</v>
      </c>
      <c r="B16" s="67">
        <v>80000</v>
      </c>
      <c r="C16" s="68"/>
      <c r="D16" s="67">
        <f t="shared" si="0"/>
        <v>0</v>
      </c>
      <c r="E16" s="67"/>
      <c r="F16" s="67"/>
      <c r="G16" s="67"/>
    </row>
    <row r="17" spans="1:7" ht="24" customHeight="1">
      <c r="A17" s="45"/>
      <c r="B17" s="69"/>
      <c r="C17" s="69"/>
      <c r="D17" s="69"/>
      <c r="E17" s="69"/>
      <c r="F17" s="69"/>
      <c r="G17" s="69"/>
    </row>
    <row r="18" spans="1:7" ht="24" customHeight="1">
      <c r="A18" s="45"/>
      <c r="B18" s="69"/>
      <c r="C18" s="69"/>
      <c r="D18" s="69"/>
      <c r="E18" s="69"/>
      <c r="F18" s="69"/>
      <c r="G18" s="69"/>
    </row>
    <row r="19" spans="1:7" ht="24" customHeight="1">
      <c r="A19" s="45"/>
      <c r="B19" s="69"/>
      <c r="C19" s="69"/>
      <c r="D19" s="69"/>
      <c r="E19" s="69"/>
      <c r="F19" s="69"/>
      <c r="G19" s="69"/>
    </row>
    <row r="20" spans="1:7" ht="24" customHeight="1">
      <c r="A20" s="45"/>
      <c r="B20" s="69"/>
      <c r="C20" s="69"/>
      <c r="D20" s="69"/>
      <c r="E20" s="69"/>
      <c r="F20" s="69"/>
      <c r="G20" s="69"/>
    </row>
    <row r="21" spans="1:7" ht="24" customHeight="1">
      <c r="A21" s="46" t="s">
        <v>48</v>
      </c>
      <c r="B21" s="38">
        <v>10291481.060000001</v>
      </c>
      <c r="C21" s="70" t="s">
        <v>49</v>
      </c>
      <c r="D21" s="38">
        <f>SUM(E21,F21,G21)</f>
        <v>10291481.060000001</v>
      </c>
      <c r="E21" s="38">
        <v>7910949.1799999997</v>
      </c>
      <c r="F21" s="38">
        <v>682984.56</v>
      </c>
      <c r="G21" s="38">
        <v>1697547.32</v>
      </c>
    </row>
  </sheetData>
  <mergeCells count="13">
    <mergeCell ref="A2:G2"/>
    <mergeCell ref="A3:F3"/>
    <mergeCell ref="A4:F4"/>
    <mergeCell ref="A5:F5"/>
    <mergeCell ref="A6:B6"/>
    <mergeCell ref="C6:G6"/>
    <mergeCell ref="D7:G7"/>
    <mergeCell ref="E8:F8"/>
    <mergeCell ref="A7:A9"/>
    <mergeCell ref="B7:B9"/>
    <mergeCell ref="C7:C9"/>
    <mergeCell ref="D8:D9"/>
    <mergeCell ref="G8:G9"/>
  </mergeCells>
  <phoneticPr fontId="25" type="noConversion"/>
  <pageMargins left="0.79" right="0.79" top="0.79" bottom="0.79" header="0.3" footer="0.3"/>
  <pageSetup paperSize="9" scale="85"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Ruler="0" workbookViewId="0">
      <selection activeCell="H22" sqref="H22"/>
    </sheetView>
  </sheetViews>
  <sheetFormatPr defaultColWidth="9" defaultRowHeight="15"/>
  <cols>
    <col min="1" max="3" width="5.5703125" customWidth="1"/>
    <col min="4" max="4" width="45.140625" customWidth="1"/>
    <col min="5" max="5" width="15.5703125" customWidth="1"/>
    <col min="6" max="6" width="15.7109375" customWidth="1"/>
    <col min="7" max="8" width="15.85546875" customWidth="1"/>
    <col min="9" max="9" width="15.42578125" customWidth="1"/>
  </cols>
  <sheetData>
    <row r="1" spans="1:9" ht="18" customHeight="1">
      <c r="A1" s="2"/>
      <c r="B1" s="2"/>
      <c r="C1" s="2"/>
      <c r="D1" s="2"/>
      <c r="E1" s="15"/>
      <c r="F1" s="15"/>
      <c r="G1" s="15"/>
      <c r="H1" s="15"/>
      <c r="I1" s="15"/>
    </row>
    <row r="2" spans="1:9" ht="24" customHeight="1">
      <c r="A2" s="89" t="s">
        <v>50</v>
      </c>
      <c r="B2" s="89"/>
      <c r="C2" s="89"/>
      <c r="D2" s="89"/>
      <c r="E2" s="89"/>
      <c r="F2" s="89"/>
      <c r="G2" s="89"/>
      <c r="H2" s="89"/>
      <c r="I2" s="89"/>
    </row>
    <row r="4" spans="1:9" ht="24" customHeight="1">
      <c r="A4" s="91" t="s">
        <v>26</v>
      </c>
      <c r="B4" s="91"/>
      <c r="C4" s="91"/>
      <c r="D4" s="91"/>
      <c r="E4" s="91"/>
      <c r="F4" s="91"/>
      <c r="G4" s="91"/>
      <c r="H4" s="91"/>
      <c r="I4" s="15" t="s">
        <v>27</v>
      </c>
    </row>
    <row r="6" spans="1:9" ht="24" customHeight="1">
      <c r="A6" s="86" t="s">
        <v>30</v>
      </c>
      <c r="B6" s="86"/>
      <c r="C6" s="86"/>
      <c r="D6" s="86"/>
      <c r="E6" s="86" t="s">
        <v>51</v>
      </c>
      <c r="F6" s="86"/>
      <c r="G6" s="86"/>
      <c r="H6" s="86"/>
      <c r="I6" s="86"/>
    </row>
    <row r="7" spans="1:9" ht="24" customHeight="1">
      <c r="A7" s="93" t="s">
        <v>52</v>
      </c>
      <c r="B7" s="93"/>
      <c r="C7" s="93"/>
      <c r="D7" s="86" t="s">
        <v>53</v>
      </c>
      <c r="E7" s="86" t="s">
        <v>32</v>
      </c>
      <c r="F7" s="87" t="s">
        <v>54</v>
      </c>
      <c r="G7" s="87" t="s">
        <v>55</v>
      </c>
      <c r="H7" s="87" t="s">
        <v>56</v>
      </c>
      <c r="I7" s="86" t="s">
        <v>57</v>
      </c>
    </row>
    <row r="8" spans="1:9" ht="24" customHeight="1">
      <c r="A8" s="16" t="s">
        <v>58</v>
      </c>
      <c r="B8" s="16" t="s">
        <v>59</v>
      </c>
      <c r="C8" s="16" t="s">
        <v>60</v>
      </c>
      <c r="D8" s="86"/>
      <c r="E8" s="86"/>
      <c r="F8" s="87"/>
      <c r="G8" s="87"/>
      <c r="H8" s="87"/>
      <c r="I8" s="86"/>
    </row>
    <row r="9" spans="1:9" ht="24" customHeight="1">
      <c r="A9" s="18" t="s">
        <v>61</v>
      </c>
      <c r="B9" s="18" t="s">
        <v>62</v>
      </c>
      <c r="C9" s="18" t="s">
        <v>62</v>
      </c>
      <c r="D9" s="19" t="s">
        <v>63</v>
      </c>
      <c r="E9" s="71">
        <f t="shared" ref="E9:E26" si="0">SUM(F9,G9,H9,I9)</f>
        <v>7831147.1799999997</v>
      </c>
      <c r="F9" s="71">
        <v>7751147.1799999997</v>
      </c>
      <c r="G9" s="71">
        <v>0</v>
      </c>
      <c r="H9" s="71">
        <v>0</v>
      </c>
      <c r="I9" s="71">
        <v>80000</v>
      </c>
    </row>
    <row r="10" spans="1:9" ht="24" customHeight="1">
      <c r="A10" s="18" t="s">
        <v>61</v>
      </c>
      <c r="B10" s="18" t="s">
        <v>64</v>
      </c>
      <c r="C10" s="18" t="s">
        <v>62</v>
      </c>
      <c r="D10" s="19" t="s">
        <v>65</v>
      </c>
      <c r="E10" s="71">
        <f t="shared" si="0"/>
        <v>7225669.2599999998</v>
      </c>
      <c r="F10" s="71">
        <v>7145669.2599999998</v>
      </c>
      <c r="G10" s="71">
        <v>0</v>
      </c>
      <c r="H10" s="71">
        <v>0</v>
      </c>
      <c r="I10" s="71">
        <v>80000</v>
      </c>
    </row>
    <row r="11" spans="1:9" ht="24" customHeight="1">
      <c r="A11" s="18" t="s">
        <v>61</v>
      </c>
      <c r="B11" s="18" t="s">
        <v>64</v>
      </c>
      <c r="C11" s="18" t="s">
        <v>66</v>
      </c>
      <c r="D11" s="19" t="s">
        <v>67</v>
      </c>
      <c r="E11" s="71">
        <f t="shared" si="0"/>
        <v>7225669.2599999998</v>
      </c>
      <c r="F11" s="71">
        <v>7145669.2599999998</v>
      </c>
      <c r="G11" s="71">
        <v>0</v>
      </c>
      <c r="H11" s="71">
        <v>0</v>
      </c>
      <c r="I11" s="71">
        <v>80000</v>
      </c>
    </row>
    <row r="12" spans="1:9" ht="24" customHeight="1">
      <c r="A12" s="18" t="s">
        <v>61</v>
      </c>
      <c r="B12" s="18" t="s">
        <v>68</v>
      </c>
      <c r="C12" s="18" t="s">
        <v>62</v>
      </c>
      <c r="D12" s="19" t="s">
        <v>69</v>
      </c>
      <c r="E12" s="71">
        <f t="shared" si="0"/>
        <v>605477.92000000004</v>
      </c>
      <c r="F12" s="71">
        <v>605477.92000000004</v>
      </c>
      <c r="G12" s="71">
        <v>0</v>
      </c>
      <c r="H12" s="71">
        <v>0</v>
      </c>
      <c r="I12" s="71">
        <v>0</v>
      </c>
    </row>
    <row r="13" spans="1:9" ht="24" customHeight="1">
      <c r="A13" s="18" t="s">
        <v>61</v>
      </c>
      <c r="B13" s="18" t="s">
        <v>68</v>
      </c>
      <c r="C13" s="18" t="s">
        <v>70</v>
      </c>
      <c r="D13" s="19" t="s">
        <v>71</v>
      </c>
      <c r="E13" s="71">
        <f t="shared" si="0"/>
        <v>605477.92000000004</v>
      </c>
      <c r="F13" s="71">
        <v>605477.92000000004</v>
      </c>
      <c r="G13" s="71">
        <v>0</v>
      </c>
      <c r="H13" s="71">
        <v>0</v>
      </c>
      <c r="I13" s="71">
        <v>0</v>
      </c>
    </row>
    <row r="14" spans="1:9" ht="24" customHeight="1">
      <c r="A14" s="18" t="s">
        <v>72</v>
      </c>
      <c r="B14" s="18" t="s">
        <v>62</v>
      </c>
      <c r="C14" s="18" t="s">
        <v>62</v>
      </c>
      <c r="D14" s="19" t="s">
        <v>73</v>
      </c>
      <c r="E14" s="71">
        <f t="shared" si="0"/>
        <v>1548214.72</v>
      </c>
      <c r="F14" s="71">
        <v>1548214.72</v>
      </c>
      <c r="G14" s="71">
        <v>0</v>
      </c>
      <c r="H14" s="71">
        <v>0</v>
      </c>
      <c r="I14" s="71">
        <v>0</v>
      </c>
    </row>
    <row r="15" spans="1:9" ht="24" customHeight="1">
      <c r="A15" s="18" t="s">
        <v>72</v>
      </c>
      <c r="B15" s="18" t="s">
        <v>74</v>
      </c>
      <c r="C15" s="18" t="s">
        <v>62</v>
      </c>
      <c r="D15" s="19" t="s">
        <v>75</v>
      </c>
      <c r="E15" s="71">
        <f t="shared" si="0"/>
        <v>1548214.72</v>
      </c>
      <c r="F15" s="71">
        <v>1548214.72</v>
      </c>
      <c r="G15" s="71">
        <v>0</v>
      </c>
      <c r="H15" s="71">
        <v>0</v>
      </c>
      <c r="I15" s="71">
        <v>0</v>
      </c>
    </row>
    <row r="16" spans="1:9" ht="24" customHeight="1">
      <c r="A16" s="18" t="s">
        <v>72</v>
      </c>
      <c r="B16" s="18" t="s">
        <v>74</v>
      </c>
      <c r="C16" s="18" t="s">
        <v>64</v>
      </c>
      <c r="D16" s="19" t="s">
        <v>76</v>
      </c>
      <c r="E16" s="71">
        <f t="shared" si="0"/>
        <v>270240</v>
      </c>
      <c r="F16" s="71">
        <v>270240</v>
      </c>
      <c r="G16" s="71">
        <v>0</v>
      </c>
      <c r="H16" s="71">
        <v>0</v>
      </c>
      <c r="I16" s="71">
        <v>0</v>
      </c>
    </row>
    <row r="17" spans="1:9" ht="24" customHeight="1">
      <c r="A17" s="18" t="s">
        <v>72</v>
      </c>
      <c r="B17" s="18" t="s">
        <v>74</v>
      </c>
      <c r="C17" s="18" t="s">
        <v>74</v>
      </c>
      <c r="D17" s="19" t="s">
        <v>77</v>
      </c>
      <c r="E17" s="71">
        <f t="shared" si="0"/>
        <v>850116.48</v>
      </c>
      <c r="F17" s="71">
        <v>850116.48</v>
      </c>
      <c r="G17" s="71">
        <v>0</v>
      </c>
      <c r="H17" s="71">
        <v>0</v>
      </c>
      <c r="I17" s="71">
        <v>0</v>
      </c>
    </row>
    <row r="18" spans="1:9" ht="24" customHeight="1">
      <c r="A18" s="18" t="s">
        <v>72</v>
      </c>
      <c r="B18" s="18" t="s">
        <v>74</v>
      </c>
      <c r="C18" s="18" t="s">
        <v>78</v>
      </c>
      <c r="D18" s="19" t="s">
        <v>79</v>
      </c>
      <c r="E18" s="71">
        <f t="shared" si="0"/>
        <v>425058.24</v>
      </c>
      <c r="F18" s="71">
        <v>425058.24</v>
      </c>
      <c r="G18" s="71">
        <v>0</v>
      </c>
      <c r="H18" s="71">
        <v>0</v>
      </c>
      <c r="I18" s="71">
        <v>0</v>
      </c>
    </row>
    <row r="19" spans="1:9" ht="24" customHeight="1">
      <c r="A19" s="18" t="s">
        <v>72</v>
      </c>
      <c r="B19" s="18" t="s">
        <v>74</v>
      </c>
      <c r="C19" s="18" t="s">
        <v>70</v>
      </c>
      <c r="D19" s="19" t="s">
        <v>80</v>
      </c>
      <c r="E19" s="71">
        <f t="shared" si="0"/>
        <v>2800</v>
      </c>
      <c r="F19" s="71">
        <v>2800</v>
      </c>
      <c r="G19" s="71">
        <v>0</v>
      </c>
      <c r="H19" s="71">
        <v>0</v>
      </c>
      <c r="I19" s="71">
        <v>0</v>
      </c>
    </row>
    <row r="20" spans="1:9" ht="24" customHeight="1">
      <c r="A20" s="18" t="s">
        <v>81</v>
      </c>
      <c r="B20" s="18" t="s">
        <v>62</v>
      </c>
      <c r="C20" s="18" t="s">
        <v>62</v>
      </c>
      <c r="D20" s="19" t="s">
        <v>82</v>
      </c>
      <c r="E20" s="71">
        <f t="shared" si="0"/>
        <v>531322.80000000005</v>
      </c>
      <c r="F20" s="71">
        <v>531322.80000000005</v>
      </c>
      <c r="G20" s="71">
        <v>0</v>
      </c>
      <c r="H20" s="71">
        <v>0</v>
      </c>
      <c r="I20" s="71">
        <v>0</v>
      </c>
    </row>
    <row r="21" spans="1:9" ht="24" customHeight="1">
      <c r="A21" s="18" t="s">
        <v>81</v>
      </c>
      <c r="B21" s="18" t="s">
        <v>83</v>
      </c>
      <c r="C21" s="18" t="s">
        <v>62</v>
      </c>
      <c r="D21" s="19" t="s">
        <v>84</v>
      </c>
      <c r="E21" s="71">
        <f t="shared" si="0"/>
        <v>531322.80000000005</v>
      </c>
      <c r="F21" s="71">
        <v>531322.80000000005</v>
      </c>
      <c r="G21" s="71">
        <v>0</v>
      </c>
      <c r="H21" s="71">
        <v>0</v>
      </c>
      <c r="I21" s="71">
        <v>0</v>
      </c>
    </row>
    <row r="22" spans="1:9" ht="24" customHeight="1">
      <c r="A22" s="18" t="s">
        <v>81</v>
      </c>
      <c r="B22" s="18" t="s">
        <v>83</v>
      </c>
      <c r="C22" s="18" t="s">
        <v>64</v>
      </c>
      <c r="D22" s="19" t="s">
        <v>85</v>
      </c>
      <c r="E22" s="71">
        <f t="shared" si="0"/>
        <v>531322.80000000005</v>
      </c>
      <c r="F22" s="71">
        <v>531322.80000000005</v>
      </c>
      <c r="G22" s="71">
        <v>0</v>
      </c>
      <c r="H22" s="71">
        <v>0</v>
      </c>
      <c r="I22" s="71">
        <v>0</v>
      </c>
    </row>
    <row r="23" spans="1:9" ht="24" customHeight="1">
      <c r="A23" s="18" t="s">
        <v>86</v>
      </c>
      <c r="B23" s="18" t="s">
        <v>62</v>
      </c>
      <c r="C23" s="18" t="s">
        <v>62</v>
      </c>
      <c r="D23" s="19" t="s">
        <v>87</v>
      </c>
      <c r="E23" s="71">
        <f t="shared" si="0"/>
        <v>380796.36</v>
      </c>
      <c r="F23" s="71">
        <v>380796.36</v>
      </c>
      <c r="G23" s="71">
        <v>0</v>
      </c>
      <c r="H23" s="71">
        <v>0</v>
      </c>
      <c r="I23" s="71">
        <v>0</v>
      </c>
    </row>
    <row r="24" spans="1:9" ht="24" customHeight="1">
      <c r="A24" s="18" t="s">
        <v>86</v>
      </c>
      <c r="B24" s="18" t="s">
        <v>64</v>
      </c>
      <c r="C24" s="18" t="s">
        <v>62</v>
      </c>
      <c r="D24" s="19" t="s">
        <v>88</v>
      </c>
      <c r="E24" s="71">
        <f t="shared" si="0"/>
        <v>380796.36</v>
      </c>
      <c r="F24" s="71">
        <v>380796.36</v>
      </c>
      <c r="G24" s="71">
        <v>0</v>
      </c>
      <c r="H24" s="71">
        <v>0</v>
      </c>
      <c r="I24" s="71">
        <v>0</v>
      </c>
    </row>
    <row r="25" spans="1:9" ht="24" customHeight="1">
      <c r="A25" s="18" t="s">
        <v>86</v>
      </c>
      <c r="B25" s="18" t="s">
        <v>64</v>
      </c>
      <c r="C25" s="18" t="s">
        <v>66</v>
      </c>
      <c r="D25" s="19" t="s">
        <v>89</v>
      </c>
      <c r="E25" s="71">
        <f t="shared" si="0"/>
        <v>380796.36</v>
      </c>
      <c r="F25" s="71">
        <v>380796.36</v>
      </c>
      <c r="G25" s="71">
        <v>0</v>
      </c>
      <c r="H25" s="71">
        <v>0</v>
      </c>
      <c r="I25" s="71">
        <v>0</v>
      </c>
    </row>
    <row r="26" spans="1:9" ht="24" customHeight="1">
      <c r="A26" s="92" t="s">
        <v>32</v>
      </c>
      <c r="B26" s="92"/>
      <c r="C26" s="92"/>
      <c r="D26" s="92"/>
      <c r="E26" s="71">
        <f t="shared" si="0"/>
        <v>10291481.060000001</v>
      </c>
      <c r="F26" s="71">
        <v>10211481.060000001</v>
      </c>
      <c r="G26" s="71">
        <v>0</v>
      </c>
      <c r="H26" s="71">
        <v>0</v>
      </c>
      <c r="I26" s="71">
        <v>80000</v>
      </c>
    </row>
  </sheetData>
  <mergeCells count="12">
    <mergeCell ref="A2:I2"/>
    <mergeCell ref="A4:H4"/>
    <mergeCell ref="A6:D6"/>
    <mergeCell ref="E6:I6"/>
    <mergeCell ref="A7:C7"/>
    <mergeCell ref="H7:H8"/>
    <mergeCell ref="I7:I8"/>
    <mergeCell ref="A26:D26"/>
    <mergeCell ref="D7:D8"/>
    <mergeCell ref="E7:E8"/>
    <mergeCell ref="F7:F8"/>
    <mergeCell ref="G7:G8"/>
  </mergeCells>
  <phoneticPr fontId="25" type="noConversion"/>
  <pageMargins left="0.79" right="0.79" top="0.79" bottom="0.79" header="0.3" footer="0.3"/>
  <pageSetup paperSize="9" scale="80"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showRuler="0" topLeftCell="A4" workbookViewId="0">
      <selection activeCell="F18" sqref="F18"/>
    </sheetView>
  </sheetViews>
  <sheetFormatPr defaultColWidth="9" defaultRowHeight="15"/>
  <cols>
    <col min="1" max="2" width="6.140625" customWidth="1"/>
    <col min="3" max="3" width="7.85546875" customWidth="1"/>
    <col min="4" max="4" width="56.42578125" customWidth="1"/>
    <col min="5" max="5" width="22.42578125" customWidth="1"/>
    <col min="6" max="6" width="20.7109375" customWidth="1"/>
    <col min="7" max="7" width="22.140625" customWidth="1"/>
  </cols>
  <sheetData>
    <row r="1" spans="1:7" ht="18" customHeight="1">
      <c r="A1" s="2"/>
      <c r="B1" s="2"/>
      <c r="C1" s="2"/>
      <c r="D1" s="2"/>
      <c r="E1" s="15"/>
      <c r="F1" s="15"/>
      <c r="G1" s="15"/>
    </row>
    <row r="2" spans="1:7" ht="24" customHeight="1">
      <c r="A2" s="89" t="s">
        <v>90</v>
      </c>
      <c r="B2" s="89"/>
      <c r="C2" s="89"/>
      <c r="D2" s="89"/>
      <c r="E2" s="89"/>
      <c r="F2" s="89"/>
      <c r="G2" s="89"/>
    </row>
    <row r="4" spans="1:7" ht="24" customHeight="1">
      <c r="A4" s="91" t="s">
        <v>26</v>
      </c>
      <c r="B4" s="91"/>
      <c r="C4" s="91"/>
      <c r="D4" s="91"/>
      <c r="E4" s="91"/>
      <c r="F4" s="91"/>
      <c r="G4" s="15" t="s">
        <v>27</v>
      </c>
    </row>
    <row r="6" spans="1:7" ht="24" customHeight="1">
      <c r="A6" s="86" t="s">
        <v>30</v>
      </c>
      <c r="B6" s="86"/>
      <c r="C6" s="86"/>
      <c r="D6" s="86"/>
      <c r="E6" s="86" t="s">
        <v>91</v>
      </c>
      <c r="F6" s="86"/>
      <c r="G6" s="86"/>
    </row>
    <row r="7" spans="1:7" ht="24" customHeight="1">
      <c r="A7" s="93" t="s">
        <v>52</v>
      </c>
      <c r="B7" s="93"/>
      <c r="C7" s="93"/>
      <c r="D7" s="86" t="s">
        <v>53</v>
      </c>
      <c r="E7" s="86" t="s">
        <v>32</v>
      </c>
      <c r="F7" s="87" t="s">
        <v>33</v>
      </c>
      <c r="G7" s="86" t="s">
        <v>34</v>
      </c>
    </row>
    <row r="8" spans="1:7" ht="24" customHeight="1">
      <c r="A8" s="16" t="s">
        <v>58</v>
      </c>
      <c r="B8" s="16" t="s">
        <v>59</v>
      </c>
      <c r="C8" s="16" t="s">
        <v>60</v>
      </c>
      <c r="D8" s="86"/>
      <c r="E8" s="86"/>
      <c r="F8" s="87"/>
      <c r="G8" s="86"/>
    </row>
    <row r="9" spans="1:7" ht="15" hidden="1" customHeight="1">
      <c r="A9" s="14"/>
      <c r="B9" s="14"/>
      <c r="C9" s="14"/>
      <c r="D9" s="14"/>
      <c r="E9" s="17"/>
      <c r="F9" s="17" t="s">
        <v>62</v>
      </c>
      <c r="G9" s="17" t="s">
        <v>62</v>
      </c>
    </row>
    <row r="10" spans="1:7" ht="24" customHeight="1">
      <c r="A10" s="20" t="s">
        <v>61</v>
      </c>
      <c r="B10" s="20" t="s">
        <v>62</v>
      </c>
      <c r="C10" s="20" t="s">
        <v>62</v>
      </c>
      <c r="D10" s="19" t="s">
        <v>63</v>
      </c>
      <c r="E10" s="38">
        <f t="shared" ref="E10:E27" si="0">SUM(F10,G10)</f>
        <v>7831147.1799999997</v>
      </c>
      <c r="F10" s="38">
        <v>6133599.8600000003</v>
      </c>
      <c r="G10" s="38">
        <v>1697547.32</v>
      </c>
    </row>
    <row r="11" spans="1:7" ht="24" customHeight="1">
      <c r="A11" s="20" t="s">
        <v>61</v>
      </c>
      <c r="B11" s="20" t="s">
        <v>64</v>
      </c>
      <c r="C11" s="20" t="s">
        <v>62</v>
      </c>
      <c r="D11" s="19" t="s">
        <v>65</v>
      </c>
      <c r="E11" s="38">
        <f t="shared" si="0"/>
        <v>7225669.2599999998</v>
      </c>
      <c r="F11" s="38">
        <v>6133599.8600000003</v>
      </c>
      <c r="G11" s="38">
        <v>1092069.3999999999</v>
      </c>
    </row>
    <row r="12" spans="1:7" ht="24" customHeight="1">
      <c r="A12" s="20" t="s">
        <v>61</v>
      </c>
      <c r="B12" s="20" t="s">
        <v>64</v>
      </c>
      <c r="C12" s="20" t="s">
        <v>66</v>
      </c>
      <c r="D12" s="19" t="s">
        <v>67</v>
      </c>
      <c r="E12" s="38">
        <f t="shared" si="0"/>
        <v>7225669.2599999998</v>
      </c>
      <c r="F12" s="38">
        <v>6133599.8600000003</v>
      </c>
      <c r="G12" s="38">
        <v>1092069.3999999999</v>
      </c>
    </row>
    <row r="13" spans="1:7" ht="24" customHeight="1">
      <c r="A13" s="20" t="s">
        <v>61</v>
      </c>
      <c r="B13" s="20" t="s">
        <v>68</v>
      </c>
      <c r="C13" s="20" t="s">
        <v>62</v>
      </c>
      <c r="D13" s="19" t="s">
        <v>69</v>
      </c>
      <c r="E13" s="38">
        <f t="shared" si="0"/>
        <v>605477.92000000004</v>
      </c>
      <c r="F13" s="38">
        <v>0</v>
      </c>
      <c r="G13" s="38">
        <v>605477.92000000004</v>
      </c>
    </row>
    <row r="14" spans="1:7" ht="24" customHeight="1">
      <c r="A14" s="20" t="s">
        <v>61</v>
      </c>
      <c r="B14" s="20" t="s">
        <v>68</v>
      </c>
      <c r="C14" s="20" t="s">
        <v>70</v>
      </c>
      <c r="D14" s="19" t="s">
        <v>71</v>
      </c>
      <c r="E14" s="38">
        <f t="shared" si="0"/>
        <v>605477.92000000004</v>
      </c>
      <c r="F14" s="38">
        <v>0</v>
      </c>
      <c r="G14" s="38">
        <v>605477.92000000004</v>
      </c>
    </row>
    <row r="15" spans="1:7" ht="24" customHeight="1">
      <c r="A15" s="20" t="s">
        <v>72</v>
      </c>
      <c r="B15" s="20" t="s">
        <v>62</v>
      </c>
      <c r="C15" s="20" t="s">
        <v>62</v>
      </c>
      <c r="D15" s="19" t="s">
        <v>73</v>
      </c>
      <c r="E15" s="38">
        <f t="shared" si="0"/>
        <v>1548214.72</v>
      </c>
      <c r="F15" s="38">
        <v>1548214.72</v>
      </c>
      <c r="G15" s="38">
        <v>0</v>
      </c>
    </row>
    <row r="16" spans="1:7" ht="24" customHeight="1">
      <c r="A16" s="20" t="s">
        <v>72</v>
      </c>
      <c r="B16" s="20" t="s">
        <v>74</v>
      </c>
      <c r="C16" s="20" t="s">
        <v>62</v>
      </c>
      <c r="D16" s="19" t="s">
        <v>75</v>
      </c>
      <c r="E16" s="38">
        <f t="shared" si="0"/>
        <v>1548214.72</v>
      </c>
      <c r="F16" s="38">
        <v>1548214.72</v>
      </c>
      <c r="G16" s="38">
        <v>0</v>
      </c>
    </row>
    <row r="17" spans="1:7" ht="24" customHeight="1">
      <c r="A17" s="20" t="s">
        <v>72</v>
      </c>
      <c r="B17" s="20" t="s">
        <v>74</v>
      </c>
      <c r="C17" s="20" t="s">
        <v>64</v>
      </c>
      <c r="D17" s="19" t="s">
        <v>76</v>
      </c>
      <c r="E17" s="38">
        <f t="shared" si="0"/>
        <v>270240</v>
      </c>
      <c r="F17" s="38">
        <v>270240</v>
      </c>
      <c r="G17" s="38">
        <v>0</v>
      </c>
    </row>
    <row r="18" spans="1:7" ht="24" customHeight="1">
      <c r="A18" s="20" t="s">
        <v>72</v>
      </c>
      <c r="B18" s="20" t="s">
        <v>74</v>
      </c>
      <c r="C18" s="20" t="s">
        <v>74</v>
      </c>
      <c r="D18" s="19" t="s">
        <v>77</v>
      </c>
      <c r="E18" s="38">
        <f t="shared" si="0"/>
        <v>850116.48</v>
      </c>
      <c r="F18" s="38">
        <v>850116.48</v>
      </c>
      <c r="G18" s="38">
        <v>0</v>
      </c>
    </row>
    <row r="19" spans="1:7" ht="24" customHeight="1">
      <c r="A19" s="20" t="s">
        <v>72</v>
      </c>
      <c r="B19" s="20" t="s">
        <v>74</v>
      </c>
      <c r="C19" s="20" t="s">
        <v>78</v>
      </c>
      <c r="D19" s="19" t="s">
        <v>79</v>
      </c>
      <c r="E19" s="38">
        <f t="shared" si="0"/>
        <v>425058.24</v>
      </c>
      <c r="F19" s="38">
        <v>425058.24</v>
      </c>
      <c r="G19" s="38">
        <v>0</v>
      </c>
    </row>
    <row r="20" spans="1:7" ht="24" customHeight="1">
      <c r="A20" s="20" t="s">
        <v>72</v>
      </c>
      <c r="B20" s="20" t="s">
        <v>74</v>
      </c>
      <c r="C20" s="20" t="s">
        <v>70</v>
      </c>
      <c r="D20" s="19" t="s">
        <v>80</v>
      </c>
      <c r="E20" s="38">
        <f t="shared" si="0"/>
        <v>2800</v>
      </c>
      <c r="F20" s="38">
        <v>2800</v>
      </c>
      <c r="G20" s="38">
        <v>0</v>
      </c>
    </row>
    <row r="21" spans="1:7" ht="24" customHeight="1">
      <c r="A21" s="20" t="s">
        <v>81</v>
      </c>
      <c r="B21" s="20" t="s">
        <v>62</v>
      </c>
      <c r="C21" s="20" t="s">
        <v>62</v>
      </c>
      <c r="D21" s="19" t="s">
        <v>82</v>
      </c>
      <c r="E21" s="38">
        <f t="shared" si="0"/>
        <v>531322.80000000005</v>
      </c>
      <c r="F21" s="38">
        <v>531322.80000000005</v>
      </c>
      <c r="G21" s="38">
        <v>0</v>
      </c>
    </row>
    <row r="22" spans="1:7" ht="24" customHeight="1">
      <c r="A22" s="20" t="s">
        <v>81</v>
      </c>
      <c r="B22" s="20" t="s">
        <v>83</v>
      </c>
      <c r="C22" s="20" t="s">
        <v>62</v>
      </c>
      <c r="D22" s="19" t="s">
        <v>84</v>
      </c>
      <c r="E22" s="38">
        <f t="shared" si="0"/>
        <v>531322.80000000005</v>
      </c>
      <c r="F22" s="38">
        <v>531322.80000000005</v>
      </c>
      <c r="G22" s="38">
        <v>0</v>
      </c>
    </row>
    <row r="23" spans="1:7" ht="24" customHeight="1">
      <c r="A23" s="20" t="s">
        <v>81</v>
      </c>
      <c r="B23" s="20" t="s">
        <v>83</v>
      </c>
      <c r="C23" s="20" t="s">
        <v>64</v>
      </c>
      <c r="D23" s="19" t="s">
        <v>85</v>
      </c>
      <c r="E23" s="38">
        <f t="shared" si="0"/>
        <v>531322.80000000005</v>
      </c>
      <c r="F23" s="38">
        <v>531322.80000000005</v>
      </c>
      <c r="G23" s="38">
        <v>0</v>
      </c>
    </row>
    <row r="24" spans="1:7" ht="24" customHeight="1">
      <c r="A24" s="20" t="s">
        <v>86</v>
      </c>
      <c r="B24" s="20" t="s">
        <v>62</v>
      </c>
      <c r="C24" s="20" t="s">
        <v>62</v>
      </c>
      <c r="D24" s="19" t="s">
        <v>87</v>
      </c>
      <c r="E24" s="38">
        <f t="shared" si="0"/>
        <v>380796.36</v>
      </c>
      <c r="F24" s="38">
        <v>380796.36</v>
      </c>
      <c r="G24" s="38">
        <v>0</v>
      </c>
    </row>
    <row r="25" spans="1:7" ht="24" customHeight="1">
      <c r="A25" s="20" t="s">
        <v>86</v>
      </c>
      <c r="B25" s="20" t="s">
        <v>64</v>
      </c>
      <c r="C25" s="20" t="s">
        <v>62</v>
      </c>
      <c r="D25" s="19" t="s">
        <v>88</v>
      </c>
      <c r="E25" s="38">
        <f t="shared" si="0"/>
        <v>380796.36</v>
      </c>
      <c r="F25" s="38">
        <v>380796.36</v>
      </c>
      <c r="G25" s="38">
        <v>0</v>
      </c>
    </row>
    <row r="26" spans="1:7" ht="24" customHeight="1">
      <c r="A26" s="20" t="s">
        <v>86</v>
      </c>
      <c r="B26" s="20" t="s">
        <v>64</v>
      </c>
      <c r="C26" s="20" t="s">
        <v>66</v>
      </c>
      <c r="D26" s="19" t="s">
        <v>89</v>
      </c>
      <c r="E26" s="38">
        <f t="shared" si="0"/>
        <v>380796.36</v>
      </c>
      <c r="F26" s="38">
        <v>380796.36</v>
      </c>
      <c r="G26" s="38">
        <v>0</v>
      </c>
    </row>
    <row r="27" spans="1:7" ht="24" customHeight="1">
      <c r="A27" s="92" t="s">
        <v>32</v>
      </c>
      <c r="B27" s="92"/>
      <c r="C27" s="92"/>
      <c r="D27" s="92"/>
      <c r="E27" s="38">
        <f t="shared" si="0"/>
        <v>10291481.060000001</v>
      </c>
      <c r="F27" s="38">
        <v>8593933.7400000002</v>
      </c>
      <c r="G27" s="38">
        <v>1697547.32</v>
      </c>
    </row>
  </sheetData>
  <mergeCells count="10">
    <mergeCell ref="A2:G2"/>
    <mergeCell ref="A4:F4"/>
    <mergeCell ref="A6:D6"/>
    <mergeCell ref="E6:G6"/>
    <mergeCell ref="A7:C7"/>
    <mergeCell ref="A27:D27"/>
    <mergeCell ref="D7:D8"/>
    <mergeCell ref="E7:E8"/>
    <mergeCell ref="F7:F8"/>
    <mergeCell ref="G7:G8"/>
  </mergeCells>
  <phoneticPr fontId="25" type="noConversion"/>
  <pageMargins left="0.79" right="0.79" top="0.79" bottom="0.79" header="0.3" footer="0.3"/>
  <pageSetup paperSize="9" scale="80"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16</vt:i4>
      </vt:variant>
      <vt:variant>
        <vt:lpstr>命名范围</vt:lpstr>
      </vt:variant>
      <vt:variant>
        <vt:i4>5</vt:i4>
      </vt:variant>
    </vt:vector>
  </HeadingPairs>
  <TitlesOfParts>
    <vt:vector size="21" baseType="lpstr">
      <vt:lpstr>封面</vt:lpstr>
      <vt:lpstr>目录</vt:lpstr>
      <vt:lpstr>单位职能 </vt:lpstr>
      <vt:lpstr>单位机构设置</vt:lpstr>
      <vt:lpstr>名词解释</vt:lpstr>
      <vt:lpstr>单位编制说明</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vt:lpstr>
      <vt:lpstr>单位一般公共预算拨款基本支出明细表</vt:lpstr>
      <vt:lpstr>单位“三公”经费和机关运行费预算表 </vt:lpstr>
      <vt:lpstr>其他相关情况说明（单位）</vt:lpstr>
      <vt:lpstr>单位财政拨款收支总表!Print_Titles</vt:lpstr>
      <vt:lpstr>单位收入总表!Print_Titles</vt:lpstr>
      <vt:lpstr>单位一般公共预算拨款表!Print_Titles</vt:lpstr>
      <vt:lpstr>单位一般公共预算拨款基本支出明细表!Print_Titles</vt:lpstr>
      <vt:lpstr>单位支出总表!Print_Titles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Qt Xlsx Library</dc:creator>
  <cp:lastModifiedBy>lenovo</cp:lastModifiedBy>
  <cp:lastPrinted>2024-03-05T04:52:00Z</cp:lastPrinted>
  <dcterms:created xsi:type="dcterms:W3CDTF">2024-02-26T09:10:00Z</dcterms:created>
  <dcterms:modified xsi:type="dcterms:W3CDTF">2024-03-08T06:50:38Z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AE9F07CD4E3F4671A91C8EBA3941AA8F_12</vt:lpwstr>
  </property>
  <property fmtid="{D5CDD505-2E9C-101B-9397-08002B2CF9AE}" pid="3" name="KSOProductBuildVer">
    <vt:lpwstr>2052-12.1.0.16388</vt:lpwstr>
  </property>
</Properties>
</file>