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workbookPassword="CC3D" lockStructure="1"/>
  <bookViews>
    <workbookView windowWidth="27975" windowHeight="11715" firstSheet="14" activeTab="15"/>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44525"/>
</workbook>
</file>

<file path=xl/sharedStrings.xml><?xml version="1.0" encoding="utf-8"?>
<sst xmlns="http://schemas.openxmlformats.org/spreadsheetml/2006/main" count="478" uniqueCount="168">
  <si>
    <t>上海市崇明区2024年单位预算</t>
  </si>
  <si>
    <t>预算单位：上海市崇明区长江学校</t>
  </si>
  <si>
    <t>目  录</t>
  </si>
  <si>
    <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</si>
  <si>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</si>
  <si>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</si>
  <si>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</si>
  <si>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</si>
  <si>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</si>
  <si>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</si>
  <si>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</si>
  <si>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</si>
  <si>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</si>
  <si>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</si>
  <si>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</si>
  <si>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</si>
  <si>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</si>
  <si>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</si>
  <si>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9.单位“三公”经费和机关运行经费预算表  </t>
  </si>
  <si>
    <t xml:space="preserve">六、其他相关情况说明  </t>
  </si>
  <si>
    <t>七、项目经费情况说明</t>
  </si>
  <si>
    <t>主要职能</t>
  </si>
  <si>
    <t>　　上海市崇明区长江学校是一所乡镇九年一贯制学校，属于全额拨款事业单位，学校执行政府会计准则制度。 
　　主要职能包括：
　  1、配合教育局制定符合党和国家的教育方针和国家教育法律法规的九年一贯制学校教育发展规划并抓好组织实施和落实工作。                                                                                                                                                       
    2、贯彻、执行教育法律法规和政策规定，坚持依法治教、依法治学。依法做好适龄儿童少年入学工作，严格控制辍学，推进普及九年义务教育。                                                                                                      
    3、指导、管理、检查、评价学校的教育教学工作，提高办学质量和办学效益。                                                                                           
    4、负责教育教学管理及课改等工作，全力推进素质教育。                                                                                               
    5、协助上级教育主管部门做好学校教师考核工作，负责教师管理、继续教育、考核考评等工作。                                                       
    6、负责财务管理，筹措资金，改善办学条件等。</t>
  </si>
  <si>
    <t>机构设置</t>
  </si>
  <si>
    <t>　　上海市崇明区长江学校设8个内设机构，包括：校长室、书记室、副校长室、教导处、政教处、教研室、总务处、人事办。</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</si>
  <si>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</si>
  <si>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</si>
  <si>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2024年单位预算编制说明</t>
  </si>
  <si>
    <t xml:space="preserve">　　2024年，上海市崇明区长江学校收入预算2,835.97万元，其中：财政拨款收入2,835.38万元，比2023年预算增加162.86万元；事业收入0.00万元；事业单位经营收入0.00万元；其他收入0.59万元。
　　支出预算2,835.97万元，其中：财政拨款支出预算2,835.38万元，比2023年预算增加162.86万元。财政拨款支出预算中，一般公共预算拨款支出预算2,835.38万元，比2023年预算增加162.86万元；政府性基金拨款支出预算0.00万元，比2023年预算持平；国有资本经营预算拨款支出预算为0.00万元。
       财政拨款收入支出增加的主要原因是项目经费增加。
       财政拨款支出主要内容如下：
　　1.“教育支出”科目1,480.61万元，主要用于日常公用和工资薪金、保安人员经费支出、边远项目和学生体检费等
　　2.“社会保障和就业支出”科目1,153.30万元，主要用于单位退休教师福利费、生活补贴、活动费、单位基本养老保险费缴纳、单位职业年金缴纳。
　　3.“卫生健康支出”科目117.49万元，主要用于教职工缴纳医疗保险费支出。
　　4.“住房保障支出”科目83.98万元，主要用于教职工缴纳公积金支出。
</t>
  </si>
  <si>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</si>
  <si>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</si>
  <si>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</si>
  <si>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</si>
  <si>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</si>
  <si>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</si>
  <si>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</si>
  <si>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</si>
  <si>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</si>
  <si>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</si>
  <si>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</si>
  <si>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</si>
  <si>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</si>
  <si>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</si>
  <si>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</si>
  <si>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</si>
  <si>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</si>
  <si>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</si>
  <si>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</si>
  <si>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</si>
  <si>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</si>
  <si>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</si>
  <si>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</si>
  <si>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</si>
  <si>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单位预算02表</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</si>
  <si>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</si>
  <si>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</si>
  <si>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</si>
  <si>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</si>
  <si>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</si>
  <si>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</si>
  <si>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</si>
  <si>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</si>
  <si>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</si>
  <si>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</si>
  <si>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</si>
  <si>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</si>
  <si>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</si>
  <si>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02</t>
  </si>
  <si>
    <t>普通教育</t>
  </si>
  <si>
    <t>03</t>
  </si>
  <si>
    <t>初中教育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</si>
  <si>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</si>
  <si>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</si>
  <si>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</si>
  <si>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</si>
  <si>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</si>
  <si>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</si>
  <si>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</si>
  <si>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</si>
  <si>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</si>
  <si>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</si>
  <si>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</si>
  <si>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</si>
  <si>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</si>
  <si>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</si>
  <si>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</si>
  <si>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</si>
  <si>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</si>
  <si>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</si>
  <si>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</si>
  <si>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</si>
  <si>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</si>
  <si>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</si>
  <si>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</si>
  <si>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</si>
  <si>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</si>
  <si>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</si>
  <si>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</si>
  <si>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</si>
  <si>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</si>
  <si>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</si>
  <si>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</si>
  <si>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</si>
  <si>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</si>
  <si>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</si>
  <si>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</si>
  <si>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</si>
  <si>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</si>
  <si>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注：2024年未安排政府性基金预算，故本表无数据</t>
  </si>
  <si>
    <t>2024年预算单位国有资本经营预算支出功能分类预算表</t>
  </si>
  <si>
    <t>国有资本经营预算支出</t>
  </si>
  <si>
    <r>
      <rPr>
        <sz val="11"/>
        <rFont val="宋体"/>
        <charset val="134"/>
      </rPr>
      <t>注：</t>
    </r>
    <r>
      <rPr>
        <sz val="11"/>
        <rFont val="Calibri"/>
        <charset val="134"/>
      </rPr>
      <t>2024</t>
    </r>
    <r>
      <rPr>
        <sz val="11"/>
        <rFont val="宋体"/>
        <charset val="134"/>
      </rPr>
      <t>年未安排国有资本经营预算，故本表无数据</t>
    </r>
  </si>
  <si>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</si>
  <si>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</si>
  <si>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</si>
  <si>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</si>
  <si>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</si>
  <si>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</si>
  <si>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</si>
  <si>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</si>
  <si>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</si>
  <si>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</si>
  <si>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</si>
  <si>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</si>
  <si>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</si>
  <si>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</si>
  <si>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</si>
  <si>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</si>
  <si>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</si>
  <si>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</si>
  <si>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</si>
  <si>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</si>
  <si>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</si>
  <si>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</si>
  <si>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水费</t>
  </si>
  <si>
    <t>电费</t>
  </si>
  <si>
    <t>邮电费</t>
  </si>
  <si>
    <t>维修(护)费</t>
  </si>
  <si>
    <t>16</t>
  </si>
  <si>
    <t>培训费</t>
  </si>
  <si>
    <t>17</t>
  </si>
  <si>
    <t>公务接待费</t>
  </si>
  <si>
    <t>26</t>
  </si>
  <si>
    <t>劳务费</t>
  </si>
  <si>
    <t>28</t>
  </si>
  <si>
    <t>工会经费</t>
  </si>
  <si>
    <t>29</t>
  </si>
  <si>
    <t>福利费</t>
  </si>
  <si>
    <t>31</t>
  </si>
  <si>
    <t>公务用车运行维护费</t>
  </si>
  <si>
    <t>其他商品和服务支出</t>
  </si>
  <si>
    <t>303</t>
  </si>
  <si>
    <t>对个人和家庭的补助</t>
  </si>
  <si>
    <t>退休费</t>
  </si>
  <si>
    <t>单位预算11表</t>
  </si>
  <si>
    <t>单位“三公”经费和机关运行经费预算表</t>
  </si>
  <si>
    <t>单位:万元</t>
  </si>
  <si>
    <t>单位:元</t>
  </si>
  <si>
    <t>2024年“三公”经费预算数</t>
  </si>
  <si>
    <t>2023年机关运行经费预算数</t>
  </si>
  <si>
    <t>2024年机关运行经费预算数</t>
  </si>
  <si>
    <t>因公出国(境)费</t>
  </si>
  <si>
    <t>公务用车购置及运行费</t>
  </si>
  <si>
    <t>小计</t>
  </si>
  <si>
    <t>购置费</t>
  </si>
  <si>
    <t>运行费</t>
  </si>
  <si>
    <t>其他相关情况说明</t>
  </si>
  <si>
    <t>一、2024年“三公”经费预算情况说明
　　2024年“三公”经费预算数为10.70万元，比2023年预算持平。其中：
　　（一）因公出国（境）费0.00万元，比2023预算增加0.00万元。
　　（二）公务用车购置及运行费9.00万元，比2023年预算增加0.00万元。其中：公务用车购置费0.00万元，比2023年预算增加0.00万元；公务用车运行费9.00万元，比2023年预算增加0.00万元。
　　（三）公务接待费1.70万元，比2023年预算增加0.00万元。
二、机关运行经费预算
　　本单位无机关运行经费。
三、政府采购预算情况
　　2024年度本单位政府采购预算2.00万元，其中：政府采购货物预算1.00万元、政府采购工程预算0.00万元、政府采购服务预算1.00万元。
四、绩效目标设置情况
　2024年度，本单位编报绩效目标的项目共6个，涉及项目预算资金151.29万元。
五、国有资产占有使用情况
     截至2023年8月31日，本单位共有车辆4辆，其中：部级领导干部用车0辆、主要领导干部用车0辆、机要通信用车0辆、应急保障用车0辆、执法执勤用车0辆、特种专业技术用车0辆、离退休干部用车0辆、其他用车4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</si>
</sst>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numFmts count="8">
    <numFmt numFmtId="176" formatCode="#,##0_ "/>
    <numFmt numFmtId="177" formatCode="[=0]&quot;&quot;;#,##0"/>
    <numFmt numFmtId="178" formatCode="[=0]&quot;&quot;;#,##0.00"/>
    <numFmt numFmtId="179" formatCode="[=0]&quot;&quot;;#,##0.00&quot;&quot;"/>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42">
    <font>
      <sz val="11"/>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12"/>
      <color rgb="FF000100"/>
      <name val="宋体"/>
      <charset val="134"/>
    </font>
    <font>
      <sz val="20"/>
      <color rgb="FF000000"/>
      <name val="宋体"/>
      <charset val="134"/>
    </font>
    <font>
      <sz val="18"/>
      <color rgb="FF000000"/>
      <name val="宋体"/>
      <charset val="134"/>
    </font>
    <font>
      <sz val="14"/>
      <name val="仿宋_GB2312"/>
      <charset val="134"/>
    </font>
    <font>
      <sz val="14"/>
      <color indexed="8"/>
      <name val="仿宋_GB2312"/>
      <charset val="134"/>
    </font>
    <font>
      <sz val="14"/>
      <color rgb="FF000000"/>
      <name val="宋体"/>
      <charset val="134"/>
    </font>
    <font>
      <b/>
      <sz val="14"/>
      <color rgb="FF000000"/>
      <name val="宋体"/>
      <charset val="134"/>
    </font>
    <font>
      <b/>
      <sz val="18"/>
      <name val="宋体"/>
      <charset val="134"/>
    </font>
    <font>
      <b/>
      <sz val="36"/>
      <color rgb="FF000000"/>
      <name val="宋体"/>
      <charset val="134"/>
    </font>
    <font>
      <b/>
      <sz val="36"/>
      <color rgb="FF000000"/>
      <name val="楷体"/>
      <charset val="134"/>
    </font>
    <font>
      <sz val="22"/>
      <name val="楷体"/>
      <charset val="134"/>
    </font>
    <font>
      <sz val="18"/>
      <color rgb="FF000000"/>
      <name val="楷体"/>
      <charset val="134"/>
    </font>
    <font>
      <sz val="10"/>
      <color rgb="FF000000"/>
      <name val="宋体"/>
      <charset val="134"/>
    </font>
    <font>
      <sz val="16"/>
      <color rgb="FF000000"/>
      <name val="宋体"/>
      <charset val="134"/>
    </font>
    <font>
      <b/>
      <sz val="14"/>
      <name val="宋体"/>
      <charset val="134"/>
    </font>
    <font>
      <sz val="11"/>
      <color rgb="FFFA7D00"/>
      <name val="宋体"/>
      <charset val="0"/>
      <scheme val="minor"/>
    </font>
    <font>
      <sz val="11"/>
      <color theme="1"/>
      <name val="宋体"/>
      <charset val="0"/>
      <scheme val="minor"/>
    </font>
    <font>
      <b/>
      <sz val="11"/>
      <color rgb="FF3F3F3F"/>
      <name val="宋体"/>
      <charset val="0"/>
      <scheme val="minor"/>
    </font>
    <font>
      <b/>
      <sz val="13"/>
      <color theme="3"/>
      <name val="宋体"/>
      <charset val="134"/>
      <scheme val="minor"/>
    </font>
    <font>
      <b/>
      <sz val="11"/>
      <color theme="3"/>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theme="0"/>
      <name val="宋体"/>
      <charset val="0"/>
      <scheme val="minor"/>
    </font>
    <font>
      <i/>
      <sz val="11"/>
      <color rgb="FF7F7F7F"/>
      <name val="宋体"/>
      <charset val="0"/>
      <scheme val="minor"/>
    </font>
    <font>
      <b/>
      <sz val="15"/>
      <color theme="3"/>
      <name val="宋体"/>
      <charset val="134"/>
      <scheme val="minor"/>
    </font>
    <font>
      <b/>
      <sz val="11"/>
      <color rgb="FFFFFFFF"/>
      <name val="宋体"/>
      <charset val="0"/>
      <scheme val="minor"/>
    </font>
    <font>
      <sz val="11"/>
      <color rgb="FF006100"/>
      <name val="宋体"/>
      <charset val="0"/>
      <scheme val="minor"/>
    </font>
    <font>
      <b/>
      <sz val="11"/>
      <color rgb="FFFA7D00"/>
      <name val="宋体"/>
      <charset val="0"/>
      <scheme val="minor"/>
    </font>
    <font>
      <b/>
      <sz val="11"/>
      <color theme="1"/>
      <name val="宋体"/>
      <charset val="0"/>
      <scheme val="minor"/>
    </font>
    <font>
      <sz val="11"/>
      <color rgb="FF9C0006"/>
      <name val="宋体"/>
      <charset val="0"/>
      <scheme val="minor"/>
    </font>
    <font>
      <sz val="11"/>
      <color rgb="FFFF0000"/>
      <name val="宋体"/>
      <charset val="0"/>
      <scheme val="minor"/>
    </font>
    <font>
      <sz val="11"/>
      <color rgb="FF3F3F76"/>
      <name val="宋体"/>
      <charset val="0"/>
      <scheme val="minor"/>
    </font>
    <font>
      <b/>
      <sz val="18"/>
      <color theme="3"/>
      <name val="宋体"/>
      <charset val="134"/>
      <scheme val="minor"/>
    </font>
    <font>
      <sz val="11"/>
      <color rgb="FF9C6500"/>
      <name val="宋体"/>
      <charset val="0"/>
      <scheme val="minor"/>
    </font>
    <font>
      <sz val="11"/>
      <name val="Calibri"/>
      <charset val="134"/>
    </font>
  </fonts>
  <fills count="35">
    <fill>
      <patternFill patternType="none"/>
    </fill>
    <fill>
      <patternFill patternType="gray125"/>
    </fill>
    <fill>
      <patternFill patternType="solid">
        <fgColor rgb="FFD8D8D8"/>
        <bgColor indexed="64"/>
      </patternFill>
    </fill>
    <fill>
      <patternFill patternType="solid">
        <fgColor rgb="FFFFFFFF"/>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rgb="FFF2F2F2"/>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8"/>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rgb="FFA5A5A5"/>
        <bgColor indexed="64"/>
      </patternFill>
    </fill>
    <fill>
      <patternFill patternType="solid">
        <fgColor theme="6"/>
        <bgColor indexed="64"/>
      </patternFill>
    </fill>
    <fill>
      <patternFill patternType="solid">
        <fgColor rgb="FFC6EFCE"/>
        <bgColor indexed="64"/>
      </patternFill>
    </fill>
    <fill>
      <patternFill patternType="solid">
        <fgColor theme="9"/>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7"/>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rgb="FFFFC7CE"/>
        <bgColor indexed="64"/>
      </patternFill>
    </fill>
    <fill>
      <patternFill patternType="solid">
        <fgColor theme="6" tint="0.599993896298105"/>
        <bgColor indexed="64"/>
      </patternFill>
    </fill>
    <fill>
      <patternFill patternType="solid">
        <fgColor rgb="FFFFCC99"/>
        <bgColor indexed="64"/>
      </patternFill>
    </fill>
    <fill>
      <patternFill patternType="solid">
        <fgColor rgb="FFFFFFCC"/>
        <bgColor indexed="64"/>
      </patternFill>
    </fill>
    <fill>
      <patternFill patternType="solid">
        <fgColor theme="7" tint="0.799981688894314"/>
        <bgColor indexed="64"/>
      </patternFill>
    </fill>
    <fill>
      <patternFill patternType="solid">
        <fgColor theme="4"/>
        <bgColor indexed="64"/>
      </patternFill>
    </fill>
    <fill>
      <patternFill patternType="solid">
        <fgColor rgb="FFFFEB9C"/>
        <bgColor indexed="64"/>
      </patternFill>
    </fill>
    <fill>
      <patternFill patternType="solid">
        <fgColor theme="6" tint="0.399975585192419"/>
        <bgColor indexed="64"/>
      </patternFill>
    </fill>
    <fill>
      <patternFill patternType="solid">
        <fgColor theme="9" tint="0.399975585192419"/>
        <bgColor indexed="64"/>
      </patternFill>
    </fill>
  </fills>
  <borders count="15">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auto="true"/>
      </left>
      <right style="thin">
        <color auto="true"/>
      </right>
      <top style="thin">
        <color auto="true"/>
      </top>
      <bottom style="thin">
        <color auto="true"/>
      </bottom>
      <diagonal/>
    </border>
    <border>
      <left/>
      <right/>
      <top/>
      <bottom style="thin">
        <color rgb="FF000000"/>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s>
  <cellStyleXfs count="50">
    <xf numFmtId="0" fontId="0" fillId="0" borderId="0"/>
    <xf numFmtId="0" fontId="2" fillId="0" borderId="0">
      <alignment vertical="center"/>
    </xf>
    <xf numFmtId="0" fontId="29" fillId="34" borderId="0" applyNumberFormat="false" applyBorder="false" applyAlignment="false" applyProtection="false">
      <alignment vertical="center"/>
    </xf>
    <xf numFmtId="0" fontId="22" fillId="30" borderId="0" applyNumberFormat="false" applyBorder="false" applyAlignment="false" applyProtection="false">
      <alignment vertical="center"/>
    </xf>
    <xf numFmtId="0" fontId="29" fillId="19" borderId="0" applyNumberFormat="false" applyBorder="false" applyAlignment="false" applyProtection="false">
      <alignment vertical="center"/>
    </xf>
    <xf numFmtId="0" fontId="38" fillId="28" borderId="12" applyNumberFormat="false" applyAlignment="false" applyProtection="false">
      <alignment vertical="center"/>
    </xf>
    <xf numFmtId="0" fontId="22" fillId="27" borderId="0" applyNumberFormat="false" applyBorder="false" applyAlignment="false" applyProtection="false">
      <alignment vertical="center"/>
    </xf>
    <xf numFmtId="0" fontId="22" fillId="5" borderId="0" applyNumberFormat="false" applyBorder="false" applyAlignment="false" applyProtection="false">
      <alignment vertical="center"/>
    </xf>
    <xf numFmtId="44" fontId="26" fillId="0" borderId="0" applyFont="false" applyFill="false" applyBorder="false" applyAlignment="false" applyProtection="false">
      <alignment vertical="center"/>
    </xf>
    <xf numFmtId="0" fontId="29" fillId="14" borderId="0" applyNumberFormat="false" applyBorder="false" applyAlignment="false" applyProtection="false">
      <alignment vertical="center"/>
    </xf>
    <xf numFmtId="9" fontId="26" fillId="0" borderId="0" applyFont="false" applyFill="false" applyBorder="false" applyAlignment="false" applyProtection="false">
      <alignment vertical="center"/>
    </xf>
    <xf numFmtId="0" fontId="29" fillId="25" borderId="0" applyNumberFormat="false" applyBorder="false" applyAlignment="false" applyProtection="false">
      <alignment vertical="center"/>
    </xf>
    <xf numFmtId="0" fontId="29" fillId="21" borderId="0" applyNumberFormat="false" applyBorder="false" applyAlignment="false" applyProtection="false">
      <alignment vertical="center"/>
    </xf>
    <xf numFmtId="0" fontId="29" fillId="22" borderId="0" applyNumberFormat="false" applyBorder="false" applyAlignment="false" applyProtection="false">
      <alignment vertical="center"/>
    </xf>
    <xf numFmtId="0" fontId="29" fillId="23" borderId="0" applyNumberFormat="false" applyBorder="false" applyAlignment="false" applyProtection="false">
      <alignment vertical="center"/>
    </xf>
    <xf numFmtId="0" fontId="29" fillId="20" borderId="0" applyNumberFormat="false" applyBorder="false" applyAlignment="false" applyProtection="false">
      <alignment vertical="center"/>
    </xf>
    <xf numFmtId="0" fontId="34" fillId="6" borderId="12" applyNumberFormat="false" applyAlignment="false" applyProtection="false">
      <alignment vertical="center"/>
    </xf>
    <xf numFmtId="0" fontId="29" fillId="31" borderId="0" applyNumberFormat="false" applyBorder="false" applyAlignment="false" applyProtection="false">
      <alignment vertical="center"/>
    </xf>
    <xf numFmtId="0" fontId="40" fillId="32" borderId="0" applyNumberFormat="false" applyBorder="false" applyAlignment="false" applyProtection="false">
      <alignment vertical="center"/>
    </xf>
    <xf numFmtId="0" fontId="22" fillId="18" borderId="0" applyNumberFormat="false" applyBorder="false" applyAlignment="false" applyProtection="false">
      <alignment vertical="center"/>
    </xf>
    <xf numFmtId="0" fontId="33" fillId="15" borderId="0" applyNumberFormat="false" applyBorder="false" applyAlignment="false" applyProtection="false">
      <alignment vertical="center"/>
    </xf>
    <xf numFmtId="0" fontId="22" fillId="12" borderId="0" applyNumberFormat="false" applyBorder="false" applyAlignment="false" applyProtection="false">
      <alignment vertical="center"/>
    </xf>
    <xf numFmtId="0" fontId="35" fillId="0" borderId="13" applyNumberFormat="false" applyFill="false" applyAlignment="false" applyProtection="false">
      <alignment vertical="center"/>
    </xf>
    <xf numFmtId="0" fontId="36" fillId="26" borderId="0" applyNumberFormat="false" applyBorder="false" applyAlignment="false" applyProtection="false">
      <alignment vertical="center"/>
    </xf>
    <xf numFmtId="0" fontId="32" fillId="13" borderId="11" applyNumberFormat="false" applyAlignment="false" applyProtection="false">
      <alignment vertical="center"/>
    </xf>
    <xf numFmtId="0" fontId="23" fillId="6" borderId="8" applyNumberFormat="false" applyAlignment="false" applyProtection="false">
      <alignment vertical="center"/>
    </xf>
    <xf numFmtId="0" fontId="31" fillId="0" borderId="9" applyNumberFormat="false" applyFill="false" applyAlignment="false" applyProtection="false">
      <alignment vertical="center"/>
    </xf>
    <xf numFmtId="0" fontId="30" fillId="0" borderId="0" applyNumberFormat="false" applyFill="false" applyBorder="false" applyAlignment="false" applyProtection="false">
      <alignment vertical="center"/>
    </xf>
    <xf numFmtId="0" fontId="22" fillId="24" borderId="0" applyNumberFormat="false" applyBorder="false" applyAlignment="false" applyProtection="false">
      <alignment vertical="center"/>
    </xf>
    <xf numFmtId="0" fontId="25" fillId="0" borderId="0" applyNumberFormat="false" applyFill="false" applyBorder="false" applyAlignment="false" applyProtection="false">
      <alignment vertical="center"/>
    </xf>
    <xf numFmtId="42" fontId="26" fillId="0" borderId="0" applyFont="false" applyFill="false" applyBorder="false" applyAlignment="false" applyProtection="false">
      <alignment vertical="center"/>
    </xf>
    <xf numFmtId="0" fontId="22" fillId="11" borderId="0" applyNumberFormat="false" applyBorder="false" applyAlignment="false" applyProtection="false">
      <alignment vertical="center"/>
    </xf>
    <xf numFmtId="43" fontId="26" fillId="0" borderId="0" applyFont="false" applyFill="false" applyBorder="false" applyAlignment="false" applyProtection="false">
      <alignment vertical="center"/>
    </xf>
    <xf numFmtId="0" fontId="28" fillId="0" borderId="0" applyNumberFormat="false" applyFill="false" applyBorder="false" applyAlignment="false" applyProtection="false">
      <alignment vertical="center"/>
    </xf>
    <xf numFmtId="0" fontId="39" fillId="0" borderId="0" applyNumberFormat="false" applyFill="false" applyBorder="false" applyAlignment="false" applyProtection="false">
      <alignment vertical="center"/>
    </xf>
    <xf numFmtId="0" fontId="22" fillId="10" borderId="0" applyNumberFormat="false" applyBorder="false" applyAlignment="false" applyProtection="false">
      <alignment vertical="center"/>
    </xf>
    <xf numFmtId="0" fontId="37" fillId="0" borderId="0" applyNumberFormat="false" applyFill="false" applyBorder="false" applyAlignment="false" applyProtection="false">
      <alignment vertical="center"/>
    </xf>
    <xf numFmtId="0" fontId="29" fillId="33" borderId="0" applyNumberFormat="false" applyBorder="false" applyAlignment="false" applyProtection="false">
      <alignment vertical="center"/>
    </xf>
    <xf numFmtId="0" fontId="26" fillId="29" borderId="14" applyNumberFormat="false" applyFont="false" applyAlignment="false" applyProtection="false">
      <alignment vertical="center"/>
    </xf>
    <xf numFmtId="0" fontId="22" fillId="8" borderId="0" applyNumberFormat="false" applyBorder="false" applyAlignment="false" applyProtection="false">
      <alignment vertical="center"/>
    </xf>
    <xf numFmtId="0" fontId="29" fillId="9" borderId="0" applyNumberFormat="false" applyBorder="false" applyAlignment="false" applyProtection="false">
      <alignment vertical="center"/>
    </xf>
    <xf numFmtId="0" fontId="22" fillId="17" borderId="0" applyNumberFormat="false" applyBorder="false" applyAlignment="false" applyProtection="false">
      <alignment vertical="center"/>
    </xf>
    <xf numFmtId="0" fontId="27" fillId="0" borderId="0" applyNumberFormat="false" applyFill="false" applyBorder="false" applyAlignment="false" applyProtection="false">
      <alignment vertical="center"/>
    </xf>
    <xf numFmtId="41" fontId="26" fillId="0" borderId="0" applyFont="false" applyFill="false" applyBorder="false" applyAlignment="false" applyProtection="false">
      <alignment vertical="center"/>
    </xf>
    <xf numFmtId="0" fontId="24" fillId="0" borderId="9" applyNumberFormat="false" applyFill="false" applyAlignment="false" applyProtection="false">
      <alignment vertical="center"/>
    </xf>
    <xf numFmtId="0" fontId="22" fillId="7" borderId="0" applyNumberFormat="false" applyBorder="false" applyAlignment="false" applyProtection="false">
      <alignment vertical="center"/>
    </xf>
    <xf numFmtId="0" fontId="25" fillId="0" borderId="10" applyNumberFormat="false" applyFill="false" applyAlignment="false" applyProtection="false">
      <alignment vertical="center"/>
    </xf>
    <xf numFmtId="0" fontId="29" fillId="16" borderId="0" applyNumberFormat="false" applyBorder="false" applyAlignment="false" applyProtection="false">
      <alignment vertical="center"/>
    </xf>
    <xf numFmtId="0" fontId="22" fillId="4" borderId="0" applyNumberFormat="false" applyBorder="false" applyAlignment="false" applyProtection="false">
      <alignment vertical="center"/>
    </xf>
    <xf numFmtId="0" fontId="21" fillId="0" borderId="7" applyNumberFormat="false" applyFill="false" applyAlignment="false" applyProtection="false">
      <alignment vertical="center"/>
    </xf>
  </cellStyleXfs>
  <cellXfs count="68">
    <xf numFmtId="0" fontId="0" fillId="0" borderId="0" xfId="0" applyProtection="true">
      <protection locked="false"/>
    </xf>
    <xf numFmtId="0" fontId="1" fillId="0" borderId="0" xfId="0" applyNumberFormat="true" applyFont="true" applyAlignment="true" applyProtection="true">
      <alignment horizontal="center" vertical="center"/>
      <protection locked="false"/>
    </xf>
    <xf numFmtId="0" fontId="2" fillId="0" borderId="0" xfId="0" applyNumberFormat="true" applyFont="true" applyAlignment="true" applyProtection="true">
      <alignment horizontal="left" vertical="center"/>
      <protection locked="false"/>
    </xf>
    <xf numFmtId="0" fontId="2" fillId="0" borderId="0" xfId="0" applyNumberFormat="true" applyFont="true" applyAlignment="true" applyProtection="true">
      <alignment horizontal="left" vertical="top" wrapText="true"/>
      <protection locked="false"/>
    </xf>
    <xf numFmtId="0" fontId="2" fillId="2" borderId="1" xfId="0" applyNumberFormat="true" applyFont="true" applyFill="true" applyBorder="true" applyAlignment="true" applyProtection="true">
      <alignment horizontal="center" vertical="center" wrapText="true"/>
      <protection locked="false"/>
    </xf>
    <xf numFmtId="0" fontId="2" fillId="2" borderId="2" xfId="0" applyNumberFormat="true" applyFont="true" applyFill="true" applyBorder="true" applyAlignment="true" applyProtection="true">
      <alignment horizontal="center" vertical="center" wrapText="true"/>
      <protection locked="false"/>
    </xf>
    <xf numFmtId="0" fontId="2" fillId="2" borderId="3" xfId="0" applyNumberFormat="true" applyFont="true" applyFill="true" applyBorder="true" applyAlignment="true" applyProtection="true">
      <alignment horizontal="center" vertical="center" wrapText="true"/>
      <protection locked="false"/>
    </xf>
    <xf numFmtId="0" fontId="2" fillId="2" borderId="4" xfId="0" applyNumberFormat="true" applyFont="true" applyFill="true" applyBorder="true" applyAlignment="true" applyProtection="true">
      <alignment horizontal="center" vertical="center" wrapText="true"/>
      <protection locked="false"/>
    </xf>
    <xf numFmtId="179" fontId="3" fillId="0" borderId="3" xfId="0" applyNumberFormat="true" applyFont="true" applyBorder="true" applyAlignment="true" applyProtection="true">
      <alignment horizontal="right" vertical="center"/>
      <protection locked="false"/>
    </xf>
    <xf numFmtId="179" fontId="4" fillId="0" borderId="3" xfId="0" applyNumberFormat="true" applyFont="true" applyBorder="true" applyAlignment="true" applyProtection="true">
      <alignment horizontal="right" vertical="center"/>
      <protection locked="false"/>
    </xf>
    <xf numFmtId="179" fontId="3" fillId="0" borderId="3" xfId="0" applyNumberFormat="true" applyFont="true" applyBorder="true" applyAlignment="true" applyProtection="true">
      <alignment horizontal="right" vertical="center" wrapText="true"/>
      <protection locked="false"/>
    </xf>
    <xf numFmtId="2" fontId="2" fillId="0" borderId="5" xfId="0" applyNumberFormat="true" applyFont="true" applyFill="true" applyBorder="true" applyAlignment="true" applyProtection="true">
      <alignment vertical="center"/>
      <protection locked="false"/>
    </xf>
    <xf numFmtId="179" fontId="4" fillId="3" borderId="3" xfId="0" applyNumberFormat="true" applyFont="true" applyFill="true" applyBorder="true" applyAlignment="true" applyProtection="true">
      <alignment horizontal="right" vertical="center" wrapText="true"/>
      <protection locked="false"/>
    </xf>
    <xf numFmtId="0" fontId="5" fillId="0" borderId="0" xfId="0" applyFont="true" applyAlignment="true" applyProtection="true">
      <alignment horizontal="left" vertical="center"/>
      <protection locked="false"/>
    </xf>
    <xf numFmtId="0" fontId="2" fillId="3" borderId="0" xfId="0" applyNumberFormat="true" applyFont="true" applyFill="true" applyAlignment="true" applyProtection="true">
      <alignment horizontal="right" vertical="center"/>
      <protection locked="false"/>
    </xf>
    <xf numFmtId="0" fontId="2" fillId="0" borderId="0" xfId="0" applyFont="true" applyAlignment="true" applyProtection="true">
      <alignment horizontal="right" vertical="center"/>
      <protection locked="false"/>
    </xf>
    <xf numFmtId="0" fontId="2" fillId="0" borderId="6" xfId="0" applyNumberFormat="true" applyFont="true" applyBorder="true" applyAlignment="true" applyProtection="true">
      <alignment horizontal="right" vertical="center"/>
      <protection locked="false"/>
    </xf>
    <xf numFmtId="0" fontId="2" fillId="2" borderId="3" xfId="0" applyFont="true" applyFill="true" applyBorder="true" applyAlignment="true" applyProtection="true">
      <alignment horizontal="center" vertical="center" wrapText="true"/>
      <protection locked="false"/>
    </xf>
    <xf numFmtId="0" fontId="5" fillId="0" borderId="3" xfId="0" applyFont="true" applyBorder="true" applyAlignment="true" applyProtection="true">
      <alignment horizontal="left" vertical="center"/>
      <protection locked="false"/>
    </xf>
    <xf numFmtId="0" fontId="2" fillId="0" borderId="0" xfId="0" applyFont="true" applyAlignment="true" applyProtection="true">
      <alignment horizontal="left" vertical="center"/>
      <protection locked="false"/>
    </xf>
    <xf numFmtId="0" fontId="2" fillId="2" borderId="3" xfId="0" applyNumberFormat="true" applyFont="true" applyFill="true" applyBorder="true" applyAlignment="true" applyProtection="true">
      <alignment horizontal="center" vertical="center"/>
      <protection locked="false"/>
    </xf>
    <xf numFmtId="0" fontId="2" fillId="2" borderId="2" xfId="0" applyNumberFormat="true" applyFont="true" applyFill="true" applyBorder="true" applyAlignment="true" applyProtection="true">
      <alignment horizontal="center" vertical="center"/>
      <protection locked="false"/>
    </xf>
    <xf numFmtId="178" fontId="2" fillId="0" borderId="0" xfId="0" applyNumberFormat="true" applyFont="true" applyAlignment="true" applyProtection="true">
      <alignment horizontal="right" vertical="center"/>
      <protection locked="false"/>
    </xf>
    <xf numFmtId="0" fontId="2" fillId="0" borderId="3" xfId="0" applyNumberFormat="true" applyFont="true" applyBorder="true" applyAlignment="true" applyProtection="true">
      <alignment horizontal="center" vertical="center" wrapText="true"/>
      <protection locked="false"/>
    </xf>
    <xf numFmtId="0" fontId="2" fillId="0" borderId="3" xfId="0" applyNumberFormat="true" applyFont="true" applyBorder="true" applyAlignment="true" applyProtection="true">
      <alignment horizontal="left" vertical="center" wrapText="true"/>
      <protection locked="false"/>
    </xf>
    <xf numFmtId="178" fontId="2" fillId="0" borderId="3" xfId="0" applyNumberFormat="true" applyFont="true" applyBorder="true" applyAlignment="true" applyProtection="true">
      <alignment horizontal="right" vertical="center" wrapText="true"/>
      <protection locked="false"/>
    </xf>
    <xf numFmtId="0" fontId="2" fillId="0" borderId="3" xfId="0" applyNumberFormat="true" applyFont="true" applyBorder="true" applyAlignment="true" applyProtection="true">
      <alignment horizontal="center" vertical="center"/>
      <protection locked="false"/>
    </xf>
    <xf numFmtId="178" fontId="2" fillId="0" borderId="3" xfId="0" applyNumberFormat="true" applyFont="true" applyBorder="true" applyAlignment="true" applyProtection="true">
      <alignment horizontal="right" vertical="center"/>
      <protection locked="false"/>
    </xf>
    <xf numFmtId="0" fontId="2" fillId="0" borderId="0" xfId="0" applyNumberFormat="true" applyFont="true" applyAlignment="true" applyProtection="true">
      <alignment horizontal="right" vertical="center"/>
      <protection locked="false"/>
    </xf>
    <xf numFmtId="0" fontId="2" fillId="2" borderId="1" xfId="0" applyNumberFormat="true" applyFont="true" applyFill="true" applyBorder="true" applyAlignment="true" applyProtection="true">
      <alignment horizontal="center" vertical="center"/>
      <protection locked="false"/>
    </xf>
    <xf numFmtId="0" fontId="3" fillId="0" borderId="0" xfId="0" applyFont="true" applyProtection="true">
      <protection locked="false"/>
    </xf>
    <xf numFmtId="177" fontId="2" fillId="0" borderId="3" xfId="0" applyNumberFormat="true" applyFont="true" applyBorder="true" applyAlignment="true" applyProtection="true">
      <alignment horizontal="right" vertical="center"/>
      <protection locked="false"/>
    </xf>
    <xf numFmtId="0" fontId="0" fillId="0" borderId="0" xfId="0" applyFont="true" applyAlignment="true" applyProtection="true">
      <alignment vertical="center"/>
      <protection locked="false"/>
    </xf>
    <xf numFmtId="49" fontId="2" fillId="0" borderId="0" xfId="0" applyNumberFormat="true" applyFont="true" applyAlignment="true" applyProtection="true">
      <alignment horizontal="left" vertical="center"/>
      <protection locked="false"/>
    </xf>
    <xf numFmtId="0" fontId="3" fillId="0" borderId="0" xfId="0" applyNumberFormat="true" applyFont="true" applyAlignment="true" applyProtection="true">
      <alignment horizontal="left" vertical="center"/>
      <protection locked="false"/>
    </xf>
    <xf numFmtId="0" fontId="2" fillId="0" borderId="0" xfId="0" applyFont="true" applyFill="true" applyBorder="true" applyAlignment="true" applyProtection="true">
      <alignment horizontal="left" vertical="center"/>
      <protection locked="false"/>
    </xf>
    <xf numFmtId="0" fontId="0" fillId="0" borderId="0" xfId="0" applyFont="true" applyBorder="true" applyAlignment="true" applyProtection="true">
      <alignment horizontal="left" vertical="center"/>
      <protection locked="false"/>
    </xf>
    <xf numFmtId="176" fontId="0" fillId="0" borderId="0" xfId="0" applyNumberFormat="true" applyFont="true" applyBorder="true" applyAlignment="true" applyProtection="true">
      <alignment horizontal="right" vertical="center"/>
      <protection locked="false"/>
    </xf>
    <xf numFmtId="178" fontId="2" fillId="0" borderId="0" xfId="0" applyNumberFormat="true" applyFont="true" applyAlignment="true" applyProtection="true">
      <alignment horizontal="left" vertical="center"/>
      <protection locked="false"/>
    </xf>
    <xf numFmtId="0" fontId="5" fillId="0" borderId="0" xfId="0" applyNumberFormat="true" applyFont="true" applyAlignment="true" applyProtection="true">
      <alignment horizontal="left" vertical="center"/>
      <protection locked="false"/>
    </xf>
    <xf numFmtId="0" fontId="2" fillId="0" borderId="3" xfId="0" applyFont="true" applyBorder="true" applyAlignment="true" applyProtection="true">
      <alignment horizontal="left" vertical="center"/>
      <protection locked="false"/>
    </xf>
    <xf numFmtId="177" fontId="6" fillId="0" borderId="3" xfId="0" applyNumberFormat="true" applyFont="true" applyBorder="true" applyAlignment="true" applyProtection="true">
      <alignment horizontal="right" vertical="center"/>
      <protection locked="false"/>
    </xf>
    <xf numFmtId="49" fontId="2" fillId="0" borderId="3" xfId="0" applyNumberFormat="true" applyFont="true" applyBorder="true" applyAlignment="true" applyProtection="true">
      <alignment horizontal="left" vertical="center" wrapText="true"/>
      <protection locked="false"/>
    </xf>
    <xf numFmtId="178" fontId="6" fillId="0" borderId="3" xfId="0" applyNumberFormat="true" applyFont="true" applyBorder="true" applyAlignment="true" applyProtection="true">
      <alignment horizontal="right" vertical="center" wrapText="true"/>
      <protection locked="false"/>
    </xf>
    <xf numFmtId="177" fontId="6" fillId="0" borderId="3" xfId="0" applyNumberFormat="true" applyFont="true" applyBorder="true" applyAlignment="true" applyProtection="true">
      <alignment horizontal="right" vertical="center" wrapText="true"/>
      <protection locked="false"/>
    </xf>
    <xf numFmtId="178" fontId="5" fillId="0" borderId="3" xfId="0" applyNumberFormat="true" applyFont="true" applyBorder="true" applyAlignment="true" applyProtection="true">
      <alignment horizontal="left" vertical="center"/>
      <protection locked="false"/>
    </xf>
    <xf numFmtId="0" fontId="2" fillId="0" borderId="3" xfId="0" applyFont="true" applyBorder="true" applyAlignment="true" applyProtection="true">
      <alignment horizontal="center" vertical="center"/>
      <protection locked="false"/>
    </xf>
    <xf numFmtId="49" fontId="1" fillId="0" borderId="0" xfId="0" applyNumberFormat="true" applyFont="true" applyAlignment="true" applyProtection="true">
      <alignment horizontal="center" vertical="center"/>
      <protection locked="false"/>
    </xf>
    <xf numFmtId="0" fontId="6" fillId="0" borderId="0" xfId="0" applyNumberFormat="true" applyFont="true" applyAlignment="true" applyProtection="true">
      <alignment horizontal="left" vertical="top" wrapText="true"/>
      <protection locked="false"/>
    </xf>
    <xf numFmtId="0" fontId="1" fillId="0" borderId="0" xfId="0" applyFont="true" applyAlignment="true" applyProtection="true">
      <alignment horizontal="center" vertical="center" wrapText="true"/>
      <protection locked="false"/>
    </xf>
    <xf numFmtId="0" fontId="5" fillId="0" borderId="0" xfId="0" applyFont="true" applyAlignment="true" applyProtection="true">
      <alignment horizontal="center" vertical="center" wrapText="true"/>
      <protection locked="false"/>
    </xf>
    <xf numFmtId="0" fontId="2" fillId="0" borderId="0" xfId="0" applyFont="true" applyAlignment="true" applyProtection="true">
      <alignment horizontal="left" vertical="top" wrapText="true"/>
      <protection locked="false"/>
    </xf>
    <xf numFmtId="0" fontId="7" fillId="0" borderId="0" xfId="0" applyNumberFormat="true" applyFont="true" applyAlignment="true" applyProtection="true">
      <alignment horizontal="center" vertical="center"/>
      <protection locked="false"/>
    </xf>
    <xf numFmtId="0" fontId="8" fillId="0" borderId="0" xfId="0" applyNumberFormat="true" applyFont="true" applyAlignment="true" applyProtection="true">
      <alignment horizontal="center" vertical="center"/>
      <protection locked="false"/>
    </xf>
    <xf numFmtId="0" fontId="9" fillId="0" borderId="0" xfId="1" applyFont="true" applyProtection="true">
      <alignment vertical="center"/>
      <protection locked="false"/>
    </xf>
    <xf numFmtId="0" fontId="10" fillId="0" borderId="0" xfId="1" applyFont="true" applyAlignment="true" applyProtection="true">
      <alignment horizontal="left" vertical="center"/>
      <protection locked="false"/>
    </xf>
    <xf numFmtId="0" fontId="10" fillId="0" borderId="0" xfId="1" applyFont="true" applyFill="true" applyAlignment="true" applyProtection="true">
      <alignment horizontal="left" vertical="center"/>
      <protection locked="false"/>
    </xf>
    <xf numFmtId="0" fontId="11" fillId="0" borderId="0" xfId="0" applyNumberFormat="true" applyFont="true" applyAlignment="true" applyProtection="true">
      <alignment horizontal="left" vertical="center"/>
      <protection locked="false"/>
    </xf>
    <xf numFmtId="0" fontId="12" fillId="0" borderId="0" xfId="0" applyNumberFormat="true" applyFont="true" applyAlignment="true" applyProtection="true">
      <alignment horizontal="right" vertical="center"/>
      <protection locked="false"/>
    </xf>
    <xf numFmtId="0" fontId="13" fillId="0" borderId="0" xfId="0" applyNumberFormat="true" applyFont="true" applyAlignment="true" applyProtection="true">
      <alignment horizontal="center" vertical="center"/>
      <protection locked="false"/>
    </xf>
    <xf numFmtId="0" fontId="14" fillId="0" borderId="0" xfId="0" applyNumberFormat="true" applyFont="true" applyAlignment="true" applyProtection="true">
      <alignment horizontal="left" vertical="center"/>
      <protection locked="false"/>
    </xf>
    <xf numFmtId="0" fontId="15" fillId="0" borderId="0" xfId="0" applyNumberFormat="true" applyFont="true" applyAlignment="true" applyProtection="true">
      <alignment horizontal="center" vertical="center"/>
      <protection locked="false"/>
    </xf>
    <xf numFmtId="0" fontId="8" fillId="0" borderId="0" xfId="0" applyNumberFormat="true" applyFont="true" applyAlignment="true" applyProtection="true">
      <alignment horizontal="left" vertical="center"/>
      <protection locked="false"/>
    </xf>
    <xf numFmtId="0" fontId="16" fillId="0" borderId="0" xfId="0" applyNumberFormat="true" applyFont="true" applyAlignment="true" applyProtection="true">
      <alignment horizontal="center" vertical="center" wrapText="true"/>
      <protection locked="false"/>
    </xf>
    <xf numFmtId="0" fontId="17" fillId="0" borderId="0" xfId="0" applyNumberFormat="true" applyFont="true" applyAlignment="true" applyProtection="true">
      <alignment horizontal="center" vertical="center"/>
      <protection locked="false"/>
    </xf>
    <xf numFmtId="0" fontId="18" fillId="0" borderId="0" xfId="0" applyNumberFormat="true" applyFont="true" applyAlignment="true" applyProtection="true">
      <alignment horizontal="center" vertical="center"/>
      <protection locked="false"/>
    </xf>
    <xf numFmtId="0" fontId="19" fillId="0" borderId="0" xfId="0" applyNumberFormat="true" applyFont="true" applyAlignment="true" applyProtection="true">
      <alignment horizontal="center" vertical="center"/>
      <protection locked="false"/>
    </xf>
    <xf numFmtId="0" fontId="20" fillId="0" borderId="0" xfId="0" applyNumberFormat="true" applyFont="true" applyAlignment="true" applyProtection="true">
      <alignment horizontal="left" vertical="center"/>
      <protection locked="false"/>
    </xf>
  </cellXfs>
  <cellStyles count="50">
    <cellStyle name="常规" xfId="0" builtinId="0"/>
    <cellStyle name="常规 2" xfId="1"/>
    <cellStyle name="60% - 强调文字颜色 6" xfId="2" builtinId="52"/>
    <cellStyle name="20% - 强调文字颜色 4" xfId="3" builtinId="42"/>
    <cellStyle name="强调文字颜色 4" xfId="4" builtinId="41"/>
    <cellStyle name="输入" xfId="5" builtinId="20"/>
    <cellStyle name="40% - 强调文字颜色 3" xfId="6" builtinId="39"/>
    <cellStyle name="20% - 强调文字颜色 3" xfId="7" builtinId="38"/>
    <cellStyle name="货币" xfId="8" builtinId="4"/>
    <cellStyle name="强调文字颜色 3" xfId="9" builtinId="37"/>
    <cellStyle name="百分比" xfId="10" builtinId="5"/>
    <cellStyle name="60% - 强调文字颜色 2" xfId="11" builtinId="36"/>
    <cellStyle name="60% - 强调文字颜色 5" xfId="12" builtinId="48"/>
    <cellStyle name="强调文字颜色 2" xfId="13" builtinId="33"/>
    <cellStyle name="60% - 强调文字颜色 1" xfId="14" builtinId="32"/>
    <cellStyle name="60% - 强调文字颜色 4" xfId="15" builtinId="44"/>
    <cellStyle name="计算" xfId="16" builtinId="22"/>
    <cellStyle name="强调文字颜色 1" xfId="17" builtinId="29"/>
    <cellStyle name="适中" xfId="18" builtinId="28"/>
    <cellStyle name="20% - 强调文字颜色 5" xfId="19" builtinId="46"/>
    <cellStyle name="好" xfId="20" builtinId="26"/>
    <cellStyle name="20% - 强调文字颜色 1" xfId="21" builtinId="30"/>
    <cellStyle name="汇总" xfId="22" builtinId="25"/>
    <cellStyle name="差" xfId="23" builtinId="27"/>
    <cellStyle name="检查单元格" xfId="24" builtinId="23"/>
    <cellStyle name="输出" xfId="25" builtinId="21"/>
    <cellStyle name="标题 1" xfId="26" builtinId="16"/>
    <cellStyle name="解释性文本" xfId="27" builtinId="53"/>
    <cellStyle name="20% - 强调文字颜色 2" xfId="28" builtinId="34"/>
    <cellStyle name="标题 4" xfId="29" builtinId="19"/>
    <cellStyle name="货币[0]" xfId="30" builtinId="7"/>
    <cellStyle name="40% - 强调文字颜色 4" xfId="31" builtinId="43"/>
    <cellStyle name="千位分隔" xfId="32" builtinId="3"/>
    <cellStyle name="已访问的超链接" xfId="33" builtinId="9"/>
    <cellStyle name="标题" xfId="34" builtinId="15"/>
    <cellStyle name="40% - 强调文字颜色 2" xfId="35" builtinId="35"/>
    <cellStyle name="警告文本" xfId="36" builtinId="11"/>
    <cellStyle name="60% - 强调文字颜色 3" xfId="37" builtinId="40"/>
    <cellStyle name="注释" xfId="38" builtinId="10"/>
    <cellStyle name="20% - 强调文字颜色 6" xfId="39" builtinId="50"/>
    <cellStyle name="强调文字颜色 5" xfId="40" builtinId="45"/>
    <cellStyle name="40% - 强调文字颜色 6" xfId="41" builtinId="51"/>
    <cellStyle name="超链接" xfId="42" builtinId="8"/>
    <cellStyle name="千位分隔[0]" xfId="43" builtinId="6"/>
    <cellStyle name="标题 2" xfId="44" builtinId="17"/>
    <cellStyle name="40% - 强调文字颜色 5" xfId="45" builtinId="47"/>
    <cellStyle name="标题 3" xfId="46" builtinId="18"/>
    <cellStyle name="强调文字颜色 6" xfId="47" builtinId="49"/>
    <cellStyle name="40% - 强调文字颜色 1" xfId="48" builtinId="31"/>
    <cellStyle name="链接单元格" xfId="49"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workbookViewId="0">
      <selection activeCell="A5" sqref="A5:M5"/>
    </sheetView>
  </sheetViews>
  <sheetFormatPr defaultColWidth="9" defaultRowHeight="14.25"/>
  <cols>
    <col min="1" max="12" width="9.425" customWidth="true"/>
    <col min="13" max="13" width="10.2833333333333" customWidth="true"/>
  </cols>
  <sheetData>
    <row r="1" ht="18.75" customHeight="true" spans="1:13">
      <c r="A1" s="58"/>
      <c r="B1" s="58"/>
      <c r="C1" s="58"/>
      <c r="D1" s="58"/>
      <c r="E1" s="58"/>
      <c r="F1" s="58"/>
      <c r="G1" s="58"/>
      <c r="H1" s="58"/>
      <c r="I1" s="58"/>
      <c r="J1" s="58"/>
      <c r="K1" s="58"/>
      <c r="L1" s="58"/>
      <c r="M1" s="58"/>
    </row>
    <row r="2" ht="18.75" customHeight="true" spans="1:13">
      <c r="A2" s="58"/>
      <c r="B2" s="58"/>
      <c r="C2" s="58"/>
      <c r="D2" s="58"/>
      <c r="E2" s="58"/>
      <c r="F2" s="58"/>
      <c r="G2" s="58"/>
      <c r="H2" s="58"/>
      <c r="I2" s="58"/>
      <c r="J2" s="58"/>
      <c r="K2" s="58"/>
      <c r="L2" s="58"/>
      <c r="M2" s="58"/>
    </row>
    <row r="3" ht="21.75" customHeight="true" spans="1:13">
      <c r="A3" s="59"/>
      <c r="B3" s="2"/>
      <c r="C3" s="2"/>
      <c r="D3" s="2"/>
      <c r="E3" s="2"/>
      <c r="F3" s="65"/>
      <c r="G3" s="2"/>
      <c r="H3" s="2"/>
      <c r="I3" s="2"/>
      <c r="J3" s="2"/>
      <c r="K3" s="2"/>
      <c r="L3" s="2"/>
      <c r="M3" s="67"/>
    </row>
    <row r="4" ht="21.75" customHeight="true" spans="1:13">
      <c r="A4" s="60"/>
      <c r="B4" s="60"/>
      <c r="C4" s="60"/>
      <c r="D4" s="60"/>
      <c r="E4" s="60"/>
      <c r="F4" s="60"/>
      <c r="G4" s="60"/>
      <c r="H4" s="60"/>
      <c r="I4" s="60"/>
      <c r="J4" s="60"/>
      <c r="K4" s="60"/>
      <c r="L4" s="60"/>
      <c r="M4" s="60"/>
    </row>
    <row r="5" ht="46.5" customHeight="true" spans="1:13">
      <c r="A5" s="61" t="s">
        <v>0</v>
      </c>
      <c r="B5" s="61"/>
      <c r="C5" s="61"/>
      <c r="D5" s="61"/>
      <c r="E5" s="61"/>
      <c r="F5" s="61"/>
      <c r="G5" s="61"/>
      <c r="H5" s="61"/>
      <c r="I5" s="61"/>
      <c r="J5" s="61"/>
      <c r="K5" s="61"/>
      <c r="L5" s="61"/>
      <c r="M5" s="61"/>
    </row>
    <row r="6" ht="15.75" customHeight="true" spans="1:13">
      <c r="A6" s="2"/>
      <c r="B6" s="2"/>
      <c r="C6" s="2"/>
      <c r="D6" s="2"/>
      <c r="E6" s="2"/>
      <c r="F6" s="66"/>
      <c r="G6" s="2"/>
      <c r="H6" s="2"/>
      <c r="I6" s="2"/>
      <c r="J6" s="2"/>
      <c r="K6" s="2"/>
      <c r="L6" s="2"/>
      <c r="M6" s="2"/>
    </row>
    <row r="7" ht="15.75" customHeight="true" spans="1:13">
      <c r="A7" s="62"/>
      <c r="B7" s="62"/>
      <c r="C7" s="62"/>
      <c r="D7" s="62"/>
      <c r="E7" s="62"/>
      <c r="F7" s="62"/>
      <c r="G7" s="62"/>
      <c r="H7" s="62"/>
      <c r="I7" s="62"/>
      <c r="J7" s="62"/>
      <c r="K7" s="62"/>
      <c r="L7" s="62"/>
      <c r="M7" s="62"/>
    </row>
    <row r="8" ht="15.75" customHeight="true" spans="1:13">
      <c r="A8" s="2"/>
      <c r="B8" s="2"/>
      <c r="C8" s="2"/>
      <c r="D8" s="2"/>
      <c r="E8" s="2"/>
      <c r="F8" s="66"/>
      <c r="G8" s="2"/>
      <c r="H8" s="2"/>
      <c r="I8" s="2"/>
      <c r="J8" s="2"/>
      <c r="K8" s="2"/>
      <c r="L8" s="2"/>
      <c r="M8" s="2"/>
    </row>
    <row r="9" ht="15.75" customHeight="true" spans="1:13">
      <c r="A9" s="2"/>
      <c r="B9" s="2"/>
      <c r="C9" s="2"/>
      <c r="D9" s="2"/>
      <c r="E9" s="2"/>
      <c r="F9" s="66"/>
      <c r="G9" s="2"/>
      <c r="H9" s="2"/>
      <c r="I9" s="2"/>
      <c r="J9" s="2"/>
      <c r="K9" s="2"/>
      <c r="L9" s="2"/>
      <c r="M9" s="2"/>
    </row>
    <row r="10" ht="15.75" customHeight="true" spans="1:13">
      <c r="A10" s="63" t="s">
        <v>1</v>
      </c>
      <c r="B10" s="63"/>
      <c r="C10" s="63"/>
      <c r="D10" s="63"/>
      <c r="E10" s="63"/>
      <c r="F10" s="63"/>
      <c r="G10" s="63"/>
      <c r="H10" s="63"/>
      <c r="I10" s="63"/>
      <c r="J10" s="63"/>
      <c r="K10" s="63"/>
      <c r="L10" s="63"/>
      <c r="M10" s="63"/>
    </row>
    <row r="11" ht="22.5" customHeight="true" spans="1:13">
      <c r="A11" s="63"/>
      <c r="B11" s="63"/>
      <c r="C11" s="63"/>
      <c r="D11" s="63"/>
      <c r="E11" s="63"/>
      <c r="F11" s="63"/>
      <c r="G11" s="63"/>
      <c r="H11" s="63"/>
      <c r="I11" s="63"/>
      <c r="J11" s="63"/>
      <c r="K11" s="63"/>
      <c r="L11" s="63"/>
      <c r="M11" s="63"/>
    </row>
    <row r="12" ht="22.5" customHeight="true" spans="1:13">
      <c r="A12" s="63"/>
      <c r="B12" s="63"/>
      <c r="C12" s="63"/>
      <c r="D12" s="63"/>
      <c r="E12" s="63"/>
      <c r="F12" s="63"/>
      <c r="G12" s="63"/>
      <c r="H12" s="63"/>
      <c r="I12" s="63"/>
      <c r="J12" s="63"/>
      <c r="K12" s="63"/>
      <c r="L12" s="63"/>
      <c r="M12" s="63"/>
    </row>
    <row r="13" ht="18.75" customHeight="true" spans="1:13">
      <c r="A13" s="2"/>
      <c r="B13" s="2"/>
      <c r="C13" s="2"/>
      <c r="D13" s="2"/>
      <c r="E13" s="2"/>
      <c r="F13" s="2"/>
      <c r="G13" s="2"/>
      <c r="H13" s="2"/>
      <c r="I13" s="2"/>
      <c r="J13" s="2"/>
      <c r="K13" s="2"/>
      <c r="L13" s="2"/>
      <c r="M13" s="2"/>
    </row>
    <row r="14" ht="18.75" customHeight="true" spans="1:13">
      <c r="A14" s="2"/>
      <c r="B14" s="2"/>
      <c r="C14" s="2"/>
      <c r="D14" s="2"/>
      <c r="E14" s="2"/>
      <c r="F14" s="2"/>
      <c r="G14" s="2"/>
      <c r="H14" s="2"/>
      <c r="I14" s="2"/>
      <c r="J14" s="2"/>
      <c r="K14" s="2"/>
      <c r="L14" s="2"/>
      <c r="M14" s="2"/>
    </row>
    <row r="15" ht="18.75" customHeight="true" spans="1:13">
      <c r="A15" s="2"/>
      <c r="B15" s="2"/>
      <c r="C15" s="2"/>
      <c r="D15" s="2"/>
      <c r="E15" s="2"/>
      <c r="F15" s="2"/>
      <c r="G15" s="2"/>
      <c r="H15" s="2"/>
      <c r="I15" s="2"/>
      <c r="J15" s="2"/>
      <c r="K15" s="2"/>
      <c r="L15" s="2"/>
      <c r="M15" s="2"/>
    </row>
    <row r="16" ht="18.75" customHeight="true" spans="1:13">
      <c r="A16" s="2"/>
      <c r="B16" s="2"/>
      <c r="C16" s="2"/>
      <c r="D16" s="2"/>
      <c r="E16" s="2"/>
      <c r="F16" s="2"/>
      <c r="G16" s="2"/>
      <c r="H16" s="2"/>
      <c r="I16" s="2"/>
      <c r="J16" s="2"/>
      <c r="K16" s="2"/>
      <c r="L16" s="2"/>
      <c r="M16" s="2"/>
    </row>
    <row r="17" ht="18.75" customHeight="true" spans="1:13">
      <c r="A17" s="2"/>
      <c r="B17" s="2"/>
      <c r="C17" s="2"/>
      <c r="D17" s="2"/>
      <c r="E17" s="2"/>
      <c r="F17" s="2"/>
      <c r="G17" s="2"/>
      <c r="H17" s="2"/>
      <c r="I17" s="2"/>
      <c r="J17" s="2"/>
      <c r="K17" s="2"/>
      <c r="L17" s="2"/>
      <c r="M17" s="2"/>
    </row>
    <row r="18" ht="18.75" customHeight="true" spans="1:13">
      <c r="A18" s="2"/>
      <c r="B18" s="2"/>
      <c r="C18" s="2"/>
      <c r="D18" s="2"/>
      <c r="E18" s="2"/>
      <c r="F18" s="2"/>
      <c r="G18" s="2"/>
      <c r="H18" s="2"/>
      <c r="I18" s="2"/>
      <c r="J18" s="2"/>
      <c r="K18" s="2"/>
      <c r="L18" s="2"/>
      <c r="M18" s="2"/>
    </row>
    <row r="19" ht="18.75" customHeight="true" spans="1:13">
      <c r="A19" s="2"/>
      <c r="B19" s="2"/>
      <c r="C19" s="2"/>
      <c r="D19" s="2"/>
      <c r="E19" s="2"/>
      <c r="F19" s="2"/>
      <c r="G19" s="2"/>
      <c r="H19" s="2"/>
      <c r="I19" s="2"/>
      <c r="J19" s="2"/>
      <c r="K19" s="2"/>
      <c r="L19" s="2"/>
      <c r="M19" s="2"/>
    </row>
    <row r="20" ht="22.5" customHeight="true" spans="1:13">
      <c r="A20" s="53"/>
      <c r="B20" s="53"/>
      <c r="C20" s="53"/>
      <c r="D20" s="53"/>
      <c r="E20" s="53"/>
      <c r="F20" s="53"/>
      <c r="G20" s="53"/>
      <c r="H20" s="53"/>
      <c r="I20" s="53"/>
      <c r="J20" s="53"/>
      <c r="K20" s="53"/>
      <c r="L20" s="53"/>
      <c r="M20" s="53"/>
    </row>
    <row r="21" ht="22.5" customHeight="true" spans="1:13">
      <c r="A21" s="64"/>
      <c r="B21" s="64"/>
      <c r="C21" s="64"/>
      <c r="D21" s="64"/>
      <c r="E21" s="64"/>
      <c r="F21" s="64"/>
      <c r="G21" s="64"/>
      <c r="H21" s="64"/>
      <c r="I21" s="64"/>
      <c r="J21" s="64"/>
      <c r="K21" s="64"/>
      <c r="L21" s="64"/>
      <c r="M21" s="64"/>
    </row>
  </sheetData>
  <sheetProtection password="CC3D" sheet="1"/>
  <mergeCells count="6">
    <mergeCell ref="A1:M1"/>
    <mergeCell ref="A2:M2"/>
    <mergeCell ref="A5:M5"/>
    <mergeCell ref="A20:M20"/>
    <mergeCell ref="A21:M21"/>
    <mergeCell ref="A10:M12"/>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D9" sqref="D9:D12"/>
    </sheetView>
  </sheetViews>
  <sheetFormatPr defaultColWidth="9" defaultRowHeight="14.25" outlineLevelCol="6"/>
  <cols>
    <col min="1" max="1" width="23" customWidth="true"/>
    <col min="2" max="2" width="20" customWidth="true"/>
    <col min="3" max="3" width="26.2833333333333" customWidth="true"/>
    <col min="4" max="4" width="20.8583333333333" customWidth="true"/>
    <col min="5" max="5" width="18.425" customWidth="true"/>
    <col min="6" max="6" width="16.2833333333333" customWidth="true"/>
    <col min="7" max="7" width="19.1416666666667" customWidth="true"/>
  </cols>
  <sheetData>
    <row r="1" ht="18" customHeight="true" spans="1:7">
      <c r="A1" s="39"/>
      <c r="B1" s="39"/>
      <c r="C1" s="39"/>
      <c r="D1" s="39"/>
      <c r="E1" s="39"/>
      <c r="F1" s="28"/>
      <c r="G1" s="28"/>
    </row>
    <row r="2" ht="24" customHeight="true" spans="1:7">
      <c r="A2" s="1" t="s">
        <v>96</v>
      </c>
      <c r="B2" s="1"/>
      <c r="C2" s="1"/>
      <c r="D2" s="1"/>
      <c r="E2" s="1"/>
      <c r="F2" s="1"/>
      <c r="G2" s="1"/>
    </row>
    <row r="4" ht="24" customHeight="true" spans="1:7">
      <c r="A4" s="2"/>
      <c r="B4" s="2"/>
      <c r="C4" s="2"/>
      <c r="D4" s="2"/>
      <c r="E4" s="2"/>
      <c r="F4" s="2"/>
      <c r="G4" s="28" t="s">
        <v>30</v>
      </c>
    </row>
    <row r="6" ht="24" customHeight="true" spans="1:7">
      <c r="A6" s="20" t="s">
        <v>58</v>
      </c>
      <c r="B6" s="20"/>
      <c r="C6" s="20" t="s">
        <v>97</v>
      </c>
      <c r="D6" s="20"/>
      <c r="E6" s="20"/>
      <c r="F6" s="20"/>
      <c r="G6" s="20"/>
    </row>
    <row r="7" ht="24" customHeight="true" spans="1:7">
      <c r="A7" s="6" t="s">
        <v>33</v>
      </c>
      <c r="B7" s="6" t="s">
        <v>34</v>
      </c>
      <c r="C7" s="6" t="s">
        <v>33</v>
      </c>
      <c r="D7" s="6" t="s">
        <v>35</v>
      </c>
      <c r="E7" s="20" t="s">
        <v>98</v>
      </c>
      <c r="F7" s="20" t="s">
        <v>99</v>
      </c>
      <c r="G7" s="20" t="s">
        <v>100</v>
      </c>
    </row>
    <row r="8" ht="15" hidden="true" customHeight="true" spans="1:7">
      <c r="A8" s="40"/>
      <c r="B8" s="31">
        <f>SUM(B9:B12)</f>
        <v>28353758.4</v>
      </c>
      <c r="C8" s="40"/>
      <c r="D8" s="41">
        <f>SUM(E8,F8,G8)</f>
        <v>28353758.4</v>
      </c>
      <c r="E8" s="41">
        <f>SUM(E9:E12)</f>
        <v>28353758.4</v>
      </c>
      <c r="F8" s="41">
        <f>SUM(F9:F12)</f>
        <v>0</v>
      </c>
      <c r="G8" s="41">
        <f>SUM(G9:G12)</f>
        <v>0</v>
      </c>
    </row>
    <row r="9" ht="24" customHeight="true" spans="1:7">
      <c r="A9" s="42" t="s">
        <v>101</v>
      </c>
      <c r="B9" s="25">
        <v>28353758.4</v>
      </c>
      <c r="C9" s="24" t="s">
        <v>41</v>
      </c>
      <c r="D9" s="43">
        <f>SUM(E9,F9,G9)</f>
        <v>14806090.2</v>
      </c>
      <c r="E9" s="43">
        <v>14806090.2</v>
      </c>
      <c r="F9" s="44">
        <v>0</v>
      </c>
      <c r="G9" s="44">
        <v>0</v>
      </c>
    </row>
    <row r="10" ht="24" customHeight="true" spans="1:7">
      <c r="A10" s="42" t="s">
        <v>102</v>
      </c>
      <c r="B10" s="25"/>
      <c r="C10" s="24" t="s">
        <v>43</v>
      </c>
      <c r="D10" s="43">
        <f>SUM(E10,F10,G10)</f>
        <v>11533043.2</v>
      </c>
      <c r="E10" s="43">
        <v>11533043.2</v>
      </c>
      <c r="F10" s="44">
        <v>0</v>
      </c>
      <c r="G10" s="44">
        <v>0</v>
      </c>
    </row>
    <row r="11" ht="24" customHeight="true" spans="1:7">
      <c r="A11" s="42" t="s">
        <v>103</v>
      </c>
      <c r="B11" s="25"/>
      <c r="C11" s="24" t="s">
        <v>45</v>
      </c>
      <c r="D11" s="43">
        <f>SUM(E11,F11,G11)</f>
        <v>1174855</v>
      </c>
      <c r="E11" s="43">
        <v>1174855</v>
      </c>
      <c r="F11" s="44">
        <v>0</v>
      </c>
      <c r="G11" s="44">
        <v>0</v>
      </c>
    </row>
    <row r="12" ht="24" customHeight="true" spans="1:7">
      <c r="A12" s="42"/>
      <c r="B12" s="25"/>
      <c r="C12" s="24" t="s">
        <v>47</v>
      </c>
      <c r="D12" s="43">
        <f>SUM(E12,F12,G12)</f>
        <v>839770</v>
      </c>
      <c r="E12" s="43">
        <v>839770</v>
      </c>
      <c r="F12" s="44">
        <v>0</v>
      </c>
      <c r="G12" s="44">
        <v>0</v>
      </c>
    </row>
    <row r="13" ht="24" customHeight="true" spans="1:7">
      <c r="A13" s="23" t="s">
        <v>51</v>
      </c>
      <c r="B13" s="25">
        <f>B8</f>
        <v>28353758.4</v>
      </c>
      <c r="C13" s="23" t="s">
        <v>52</v>
      </c>
      <c r="D13" s="43">
        <f>D8</f>
        <v>28353758.4</v>
      </c>
      <c r="E13" s="43">
        <f>E8</f>
        <v>28353758.4</v>
      </c>
      <c r="F13" s="44">
        <f>F8</f>
        <v>0</v>
      </c>
      <c r="G13" s="44">
        <f>G8</f>
        <v>0</v>
      </c>
    </row>
  </sheetData>
  <mergeCells count="4">
    <mergeCell ref="A2:G2"/>
    <mergeCell ref="A4:F4"/>
    <mergeCell ref="A6:B6"/>
    <mergeCell ref="C6:G6"/>
  </mergeCells>
  <pageMargins left="0.79" right="0.79" top="0.79" bottom="0.79" header="0.3" footer="0.3"/>
  <pageSetup paperSize="9" scale="8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7"/>
  <sheetViews>
    <sheetView topLeftCell="A10" workbookViewId="0">
      <selection activeCell="F27" sqref="F27:G27"/>
    </sheetView>
  </sheetViews>
  <sheetFormatPr defaultColWidth="9" defaultRowHeight="14.25" outlineLevelCol="6"/>
  <cols>
    <col min="1" max="3" width="7.85833333333333" customWidth="true"/>
    <col min="4" max="4" width="48.425" customWidth="true"/>
    <col min="5" max="5" width="25.5666666666667" customWidth="true"/>
    <col min="6" max="6" width="21" customWidth="true"/>
    <col min="7" max="7" width="23.425" customWidth="true"/>
  </cols>
  <sheetData>
    <row r="1" ht="18" customHeight="true" spans="1:7">
      <c r="A1" s="2"/>
      <c r="B1" s="2"/>
      <c r="C1" s="2"/>
      <c r="D1" s="2"/>
      <c r="E1" s="28"/>
      <c r="F1" s="28"/>
      <c r="G1" s="28"/>
    </row>
    <row r="2" ht="22.5" customHeight="true" spans="1:7">
      <c r="A2" s="1" t="s">
        <v>104</v>
      </c>
      <c r="B2" s="1"/>
      <c r="C2" s="1"/>
      <c r="D2" s="1"/>
      <c r="E2" s="1"/>
      <c r="F2" s="1"/>
      <c r="G2" s="1"/>
    </row>
    <row r="3" ht="7.5" customHeight="true" spans="1:7">
      <c r="A3" s="2"/>
      <c r="B3" s="2"/>
      <c r="C3" s="2"/>
      <c r="D3" s="2"/>
      <c r="E3" s="28"/>
      <c r="F3" s="28"/>
      <c r="G3" s="2"/>
    </row>
    <row r="4" ht="24" customHeight="true" spans="1:7">
      <c r="A4" s="2"/>
      <c r="B4" s="2"/>
      <c r="C4" s="2"/>
      <c r="D4" s="2"/>
      <c r="E4" s="2"/>
      <c r="F4" s="2"/>
      <c r="G4" s="28" t="s">
        <v>30</v>
      </c>
    </row>
    <row r="5" ht="7.5" customHeight="true" spans="1:7">
      <c r="A5" s="34"/>
      <c r="B5" s="34"/>
      <c r="C5" s="34"/>
      <c r="D5" s="34"/>
      <c r="E5" s="28"/>
      <c r="F5" s="28"/>
      <c r="G5" s="2"/>
    </row>
    <row r="6" ht="24" customHeight="true" spans="1:7">
      <c r="A6" s="20" t="s">
        <v>33</v>
      </c>
      <c r="B6" s="20"/>
      <c r="C6" s="20"/>
      <c r="D6" s="20"/>
      <c r="E6" s="20" t="s">
        <v>105</v>
      </c>
      <c r="F6" s="20"/>
      <c r="G6" s="20"/>
    </row>
    <row r="7" ht="24" customHeight="true" spans="1:7">
      <c r="A7" s="29" t="s">
        <v>56</v>
      </c>
      <c r="B7" s="29"/>
      <c r="C7" s="29"/>
      <c r="D7" s="20" t="s">
        <v>57</v>
      </c>
      <c r="E7" s="20" t="s">
        <v>35</v>
      </c>
      <c r="F7" s="5" t="s">
        <v>36</v>
      </c>
      <c r="G7" s="20" t="s">
        <v>37</v>
      </c>
    </row>
    <row r="8" ht="24" customHeight="true" spans="1:7">
      <c r="A8" s="20" t="s">
        <v>62</v>
      </c>
      <c r="B8" s="20" t="s">
        <v>63</v>
      </c>
      <c r="C8" s="20" t="s">
        <v>64</v>
      </c>
      <c r="D8" s="20"/>
      <c r="E8" s="20"/>
      <c r="F8" s="5"/>
      <c r="G8" s="20"/>
    </row>
    <row r="9" ht="15" hidden="true" customHeight="true" spans="1:7">
      <c r="A9" s="19"/>
      <c r="B9" s="19"/>
      <c r="C9" s="19"/>
      <c r="D9" s="19"/>
      <c r="E9" s="38"/>
      <c r="F9" s="38" t="s">
        <v>3</v>
      </c>
      <c r="G9" s="38" t="s">
        <v>3</v>
      </c>
    </row>
    <row r="10" ht="24" customHeight="true" spans="1:7">
      <c r="A10" s="26" t="s">
        <v>65</v>
      </c>
      <c r="B10" s="26" t="s">
        <v>3</v>
      </c>
      <c r="C10" s="26" t="s">
        <v>3</v>
      </c>
      <c r="D10" s="24" t="s">
        <v>66</v>
      </c>
      <c r="E10" s="27">
        <f t="shared" ref="E10:E27" si="0">SUM(F10,G10)</f>
        <v>14806090.2</v>
      </c>
      <c r="F10" s="27">
        <v>13299186</v>
      </c>
      <c r="G10" s="27">
        <v>1506904.2</v>
      </c>
    </row>
    <row r="11" ht="24" customHeight="true" spans="1:7">
      <c r="A11" s="26" t="s">
        <v>65</v>
      </c>
      <c r="B11" s="26" t="s">
        <v>67</v>
      </c>
      <c r="C11" s="26" t="s">
        <v>3</v>
      </c>
      <c r="D11" s="24" t="s">
        <v>68</v>
      </c>
      <c r="E11" s="27">
        <f t="shared" si="0"/>
        <v>13866012</v>
      </c>
      <c r="F11" s="27">
        <v>13299186</v>
      </c>
      <c r="G11" s="27">
        <v>566826</v>
      </c>
    </row>
    <row r="12" ht="24" customHeight="true" spans="1:7">
      <c r="A12" s="26" t="s">
        <v>65</v>
      </c>
      <c r="B12" s="26" t="s">
        <v>67</v>
      </c>
      <c r="C12" s="26" t="s">
        <v>69</v>
      </c>
      <c r="D12" s="24" t="s">
        <v>70</v>
      </c>
      <c r="E12" s="27">
        <f t="shared" si="0"/>
        <v>13866012</v>
      </c>
      <c r="F12" s="27">
        <v>13299186</v>
      </c>
      <c r="G12" s="27">
        <v>566826</v>
      </c>
    </row>
    <row r="13" ht="24" customHeight="true" spans="1:7">
      <c r="A13" s="26" t="s">
        <v>65</v>
      </c>
      <c r="B13" s="26" t="s">
        <v>71</v>
      </c>
      <c r="C13" s="26" t="s">
        <v>3</v>
      </c>
      <c r="D13" s="24" t="s">
        <v>72</v>
      </c>
      <c r="E13" s="27">
        <f t="shared" si="0"/>
        <v>940078.2</v>
      </c>
      <c r="F13" s="27">
        <v>0</v>
      </c>
      <c r="G13" s="27">
        <v>940078.2</v>
      </c>
    </row>
    <row r="14" ht="24" customHeight="true" spans="1:7">
      <c r="A14" s="26" t="s">
        <v>65</v>
      </c>
      <c r="B14" s="26" t="s">
        <v>71</v>
      </c>
      <c r="C14" s="26" t="s">
        <v>73</v>
      </c>
      <c r="D14" s="24" t="s">
        <v>74</v>
      </c>
      <c r="E14" s="27">
        <f t="shared" si="0"/>
        <v>940078.2</v>
      </c>
      <c r="F14" s="27">
        <v>0</v>
      </c>
      <c r="G14" s="27">
        <v>940078.2</v>
      </c>
    </row>
    <row r="15" ht="24" customHeight="true" spans="1:7">
      <c r="A15" s="26" t="s">
        <v>75</v>
      </c>
      <c r="B15" s="26" t="s">
        <v>3</v>
      </c>
      <c r="C15" s="26" t="s">
        <v>3</v>
      </c>
      <c r="D15" s="24" t="s">
        <v>76</v>
      </c>
      <c r="E15" s="27">
        <f t="shared" si="0"/>
        <v>11533043.2</v>
      </c>
      <c r="F15" s="27">
        <v>11533043.2</v>
      </c>
      <c r="G15" s="27">
        <v>0</v>
      </c>
    </row>
    <row r="16" ht="24" customHeight="true" spans="1:7">
      <c r="A16" s="26" t="s">
        <v>75</v>
      </c>
      <c r="B16" s="26" t="s">
        <v>77</v>
      </c>
      <c r="C16" s="26" t="s">
        <v>3</v>
      </c>
      <c r="D16" s="24" t="s">
        <v>78</v>
      </c>
      <c r="E16" s="27">
        <f t="shared" si="0"/>
        <v>11533043.2</v>
      </c>
      <c r="F16" s="27">
        <v>11533043.2</v>
      </c>
      <c r="G16" s="27">
        <v>0</v>
      </c>
    </row>
    <row r="17" ht="24" customHeight="true" spans="1:7">
      <c r="A17" s="26" t="s">
        <v>75</v>
      </c>
      <c r="B17" s="26" t="s">
        <v>77</v>
      </c>
      <c r="C17" s="26" t="s">
        <v>67</v>
      </c>
      <c r="D17" s="24" t="s">
        <v>79</v>
      </c>
      <c r="E17" s="27">
        <f t="shared" si="0"/>
        <v>8624191.2</v>
      </c>
      <c r="F17" s="27">
        <v>8624191.2</v>
      </c>
      <c r="G17" s="27">
        <v>0</v>
      </c>
    </row>
    <row r="18" ht="24" customHeight="true" spans="1:7">
      <c r="A18" s="26" t="s">
        <v>75</v>
      </c>
      <c r="B18" s="26" t="s">
        <v>77</v>
      </c>
      <c r="C18" s="26" t="s">
        <v>77</v>
      </c>
      <c r="D18" s="24" t="s">
        <v>80</v>
      </c>
      <c r="E18" s="27">
        <f t="shared" si="0"/>
        <v>1879768</v>
      </c>
      <c r="F18" s="27">
        <v>1879768</v>
      </c>
      <c r="G18" s="27">
        <v>0</v>
      </c>
    </row>
    <row r="19" ht="24" customHeight="true" spans="1:7">
      <c r="A19" s="26" t="s">
        <v>75</v>
      </c>
      <c r="B19" s="26" t="s">
        <v>77</v>
      </c>
      <c r="C19" s="26" t="s">
        <v>81</v>
      </c>
      <c r="D19" s="24" t="s">
        <v>82</v>
      </c>
      <c r="E19" s="27">
        <f t="shared" si="0"/>
        <v>939884</v>
      </c>
      <c r="F19" s="27">
        <v>939884</v>
      </c>
      <c r="G19" s="27">
        <v>0</v>
      </c>
    </row>
    <row r="20" ht="24" customHeight="true" spans="1:7">
      <c r="A20" s="26" t="s">
        <v>75</v>
      </c>
      <c r="B20" s="26" t="s">
        <v>77</v>
      </c>
      <c r="C20" s="26" t="s">
        <v>73</v>
      </c>
      <c r="D20" s="24" t="s">
        <v>83</v>
      </c>
      <c r="E20" s="27">
        <f t="shared" si="0"/>
        <v>89200</v>
      </c>
      <c r="F20" s="27">
        <v>89200</v>
      </c>
      <c r="G20" s="27">
        <v>0</v>
      </c>
    </row>
    <row r="21" ht="24" customHeight="true" spans="1:7">
      <c r="A21" s="26" t="s">
        <v>84</v>
      </c>
      <c r="B21" s="26" t="s">
        <v>3</v>
      </c>
      <c r="C21" s="26" t="s">
        <v>3</v>
      </c>
      <c r="D21" s="24" t="s">
        <v>85</v>
      </c>
      <c r="E21" s="27">
        <f t="shared" si="0"/>
        <v>1174855</v>
      </c>
      <c r="F21" s="27">
        <v>1174855</v>
      </c>
      <c r="G21" s="27">
        <v>0</v>
      </c>
    </row>
    <row r="22" ht="24" customHeight="true" spans="1:7">
      <c r="A22" s="26" t="s">
        <v>84</v>
      </c>
      <c r="B22" s="26" t="s">
        <v>86</v>
      </c>
      <c r="C22" s="26" t="s">
        <v>3</v>
      </c>
      <c r="D22" s="24" t="s">
        <v>87</v>
      </c>
      <c r="E22" s="27">
        <f t="shared" si="0"/>
        <v>1174855</v>
      </c>
      <c r="F22" s="27">
        <v>1174855</v>
      </c>
      <c r="G22" s="27">
        <v>0</v>
      </c>
    </row>
    <row r="23" ht="24" customHeight="true" spans="1:7">
      <c r="A23" s="26" t="s">
        <v>84</v>
      </c>
      <c r="B23" s="26" t="s">
        <v>86</v>
      </c>
      <c r="C23" s="26" t="s">
        <v>67</v>
      </c>
      <c r="D23" s="24" t="s">
        <v>88</v>
      </c>
      <c r="E23" s="27">
        <f t="shared" si="0"/>
        <v>1174855</v>
      </c>
      <c r="F23" s="27">
        <v>1174855</v>
      </c>
      <c r="G23" s="27">
        <v>0</v>
      </c>
    </row>
    <row r="24" ht="24" customHeight="true" spans="1:7">
      <c r="A24" s="26" t="s">
        <v>89</v>
      </c>
      <c r="B24" s="26" t="s">
        <v>3</v>
      </c>
      <c r="C24" s="26" t="s">
        <v>3</v>
      </c>
      <c r="D24" s="24" t="s">
        <v>90</v>
      </c>
      <c r="E24" s="27">
        <f t="shared" si="0"/>
        <v>839770</v>
      </c>
      <c r="F24" s="27">
        <v>839770</v>
      </c>
      <c r="G24" s="27">
        <v>0</v>
      </c>
    </row>
    <row r="25" ht="24" customHeight="true" spans="1:7">
      <c r="A25" s="26" t="s">
        <v>89</v>
      </c>
      <c r="B25" s="26" t="s">
        <v>67</v>
      </c>
      <c r="C25" s="26" t="s">
        <v>3</v>
      </c>
      <c r="D25" s="24" t="s">
        <v>91</v>
      </c>
      <c r="E25" s="27">
        <f t="shared" si="0"/>
        <v>839770</v>
      </c>
      <c r="F25" s="27">
        <v>839770</v>
      </c>
      <c r="G25" s="27">
        <v>0</v>
      </c>
    </row>
    <row r="26" ht="24" customHeight="true" spans="1:7">
      <c r="A26" s="26" t="s">
        <v>89</v>
      </c>
      <c r="B26" s="26" t="s">
        <v>67</v>
      </c>
      <c r="C26" s="26" t="s">
        <v>92</v>
      </c>
      <c r="D26" s="24" t="s">
        <v>93</v>
      </c>
      <c r="E26" s="27">
        <f t="shared" si="0"/>
        <v>839770</v>
      </c>
      <c r="F26" s="27">
        <v>839770</v>
      </c>
      <c r="G26" s="27">
        <v>0</v>
      </c>
    </row>
    <row r="27" ht="24" customHeight="true" spans="1:7">
      <c r="A27" s="26" t="s">
        <v>35</v>
      </c>
      <c r="B27" s="26"/>
      <c r="C27" s="26"/>
      <c r="D27" s="26"/>
      <c r="E27" s="27">
        <f t="shared" si="0"/>
        <v>28353758.4</v>
      </c>
      <c r="F27" s="27">
        <v>26846854.2</v>
      </c>
      <c r="G27" s="27">
        <v>1506904.2</v>
      </c>
    </row>
  </sheetData>
  <mergeCells count="10">
    <mergeCell ref="A2:G2"/>
    <mergeCell ref="A4:F4"/>
    <mergeCell ref="A6:D6"/>
    <mergeCell ref="E6:G6"/>
    <mergeCell ref="A7:C7"/>
    <mergeCell ref="A27:D27"/>
    <mergeCell ref="D7:D8"/>
    <mergeCell ref="E7:E8"/>
    <mergeCell ref="F7:F8"/>
    <mergeCell ref="G7:G8"/>
  </mergeCells>
  <pageMargins left="0.79" right="0.79" top="0.79" bottom="0.79" header="0.3" footer="0.3"/>
  <pageSetup paperSize="9" scale="75"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D20" sqref="D20"/>
    </sheetView>
  </sheetViews>
  <sheetFormatPr defaultColWidth="9" defaultRowHeight="14.25" outlineLevelCol="6"/>
  <cols>
    <col min="1" max="3" width="7.85833333333333" customWidth="true"/>
    <col min="4" max="4" width="58.425" customWidth="true"/>
    <col min="5" max="7" width="20" customWidth="true"/>
  </cols>
  <sheetData>
    <row r="1" ht="18" customHeight="true" spans="1:7">
      <c r="A1" s="2"/>
      <c r="B1" s="2"/>
      <c r="C1" s="2"/>
      <c r="D1" s="2"/>
      <c r="E1" s="28"/>
      <c r="F1" s="28"/>
      <c r="G1" s="28"/>
    </row>
    <row r="2" ht="24" customHeight="true" spans="1:7">
      <c r="A2" s="1" t="s">
        <v>106</v>
      </c>
      <c r="B2" s="1"/>
      <c r="C2" s="1"/>
      <c r="D2" s="1"/>
      <c r="E2" s="1"/>
      <c r="F2" s="1"/>
      <c r="G2" s="1"/>
    </row>
    <row r="3" ht="7.5" customHeight="true" spans="1:7">
      <c r="A3" s="2"/>
      <c r="B3" s="2"/>
      <c r="C3" s="2"/>
      <c r="D3" s="2"/>
      <c r="E3" s="28"/>
      <c r="F3" s="28"/>
      <c r="G3" s="2"/>
    </row>
    <row r="4" ht="24" customHeight="true" spans="1:7">
      <c r="A4" s="33"/>
      <c r="B4" s="33"/>
      <c r="C4" s="33"/>
      <c r="D4" s="33"/>
      <c r="E4" s="33"/>
      <c r="F4" s="28"/>
      <c r="G4" s="28" t="s">
        <v>30</v>
      </c>
    </row>
    <row r="5" ht="7.5" customHeight="true" spans="1:7">
      <c r="A5" s="34"/>
      <c r="B5" s="34"/>
      <c r="C5" s="34"/>
      <c r="D5" s="34"/>
      <c r="E5" s="28"/>
      <c r="F5" s="28"/>
      <c r="G5" s="2"/>
    </row>
    <row r="6" ht="24" customHeight="true" spans="1:7">
      <c r="A6" s="20" t="s">
        <v>33</v>
      </c>
      <c r="B6" s="20"/>
      <c r="C6" s="20"/>
      <c r="D6" s="20"/>
      <c r="E6" s="20" t="s">
        <v>107</v>
      </c>
      <c r="F6" s="20"/>
      <c r="G6" s="20"/>
    </row>
    <row r="7" ht="24" customHeight="true" spans="1:7">
      <c r="A7" s="29" t="s">
        <v>56</v>
      </c>
      <c r="B7" s="29"/>
      <c r="C7" s="29"/>
      <c r="D7" s="20" t="s">
        <v>57</v>
      </c>
      <c r="E7" s="20" t="s">
        <v>35</v>
      </c>
      <c r="F7" s="6" t="s">
        <v>36</v>
      </c>
      <c r="G7" s="20" t="s">
        <v>37</v>
      </c>
    </row>
    <row r="8" ht="24" customHeight="true" spans="1:7">
      <c r="A8" s="20" t="s">
        <v>62</v>
      </c>
      <c r="B8" s="20" t="s">
        <v>63</v>
      </c>
      <c r="C8" s="20" t="s">
        <v>64</v>
      </c>
      <c r="D8" s="20"/>
      <c r="E8" s="20"/>
      <c r="F8" s="6"/>
      <c r="G8" s="20"/>
    </row>
    <row r="9" ht="15" hidden="true" customHeight="true" spans="1:7">
      <c r="A9" s="19"/>
      <c r="B9" s="19"/>
      <c r="C9" s="19"/>
      <c r="D9" s="19"/>
      <c r="E9" s="27"/>
      <c r="F9" s="27" t="s">
        <v>3</v>
      </c>
      <c r="G9" s="27" t="s">
        <v>3</v>
      </c>
    </row>
    <row r="10" ht="24" customHeight="true" spans="1:7">
      <c r="A10" s="26" t="s">
        <v>3</v>
      </c>
      <c r="B10" s="26" t="s">
        <v>3</v>
      </c>
      <c r="C10" s="26" t="s">
        <v>3</v>
      </c>
      <c r="D10" s="24" t="s">
        <v>3</v>
      </c>
      <c r="E10" s="31">
        <f>SUM(F10,G10)</f>
        <v>0</v>
      </c>
      <c r="F10" s="31" t="s">
        <v>3</v>
      </c>
      <c r="G10" s="31" t="s">
        <v>3</v>
      </c>
    </row>
    <row r="11" ht="24" customHeight="true" spans="1:7">
      <c r="A11" s="26" t="s">
        <v>35</v>
      </c>
      <c r="B11" s="26"/>
      <c r="C11" s="26"/>
      <c r="D11" s="26"/>
      <c r="E11" s="31">
        <f>SUM(F11,G11)</f>
        <v>0</v>
      </c>
      <c r="F11" s="31" t="s">
        <v>3</v>
      </c>
      <c r="G11" s="31" t="s">
        <v>3</v>
      </c>
    </row>
    <row r="12" s="32" customFormat="true" ht="22.5" customHeight="true" spans="1:7">
      <c r="A12" s="35" t="s">
        <v>108</v>
      </c>
      <c r="B12" s="36"/>
      <c r="C12" s="36"/>
      <c r="D12" s="36"/>
      <c r="E12" s="37"/>
      <c r="F12" s="37"/>
      <c r="G12" s="37"/>
    </row>
    <row r="13" ht="24" customHeight="true" spans="4:4">
      <c r="D13" s="13"/>
    </row>
  </sheetData>
  <sheetProtection password="CC3D" sheet="1"/>
  <mergeCells count="10">
    <mergeCell ref="A2:G2"/>
    <mergeCell ref="A4:E4"/>
    <mergeCell ref="A6:D6"/>
    <mergeCell ref="E6:G6"/>
    <mergeCell ref="A7:C7"/>
    <mergeCell ref="A11:D11"/>
    <mergeCell ref="D7:D8"/>
    <mergeCell ref="E7:E8"/>
    <mergeCell ref="F7:F8"/>
    <mergeCell ref="G7:G8"/>
  </mergeCells>
  <pageMargins left="0.79" right="0.79" top="0.79" bottom="0.79" header="0.3" footer="0.3"/>
  <pageSetup paperSize="9" scale="90"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A4" sqref="A4:F4"/>
    </sheetView>
  </sheetViews>
  <sheetFormatPr defaultColWidth="9" defaultRowHeight="14.25" outlineLevelCol="6"/>
  <cols>
    <col min="1" max="3" width="6.14166666666667" customWidth="true"/>
    <col min="4" max="4" width="51.425" customWidth="true"/>
    <col min="5" max="6" width="23.7083333333333" customWidth="true"/>
    <col min="7" max="7" width="24.7083333333333" customWidth="true"/>
    <col min="8" max="8" width="9.28333333333333" customWidth="true"/>
  </cols>
  <sheetData>
    <row r="1" ht="18" customHeight="true" spans="1:7">
      <c r="A1" s="2"/>
      <c r="B1" s="2"/>
      <c r="C1" s="2"/>
      <c r="D1" s="2"/>
      <c r="E1" s="28"/>
      <c r="F1" s="28"/>
      <c r="G1" s="28"/>
    </row>
    <row r="2" ht="24" customHeight="true" spans="1:7">
      <c r="A2" s="1" t="s">
        <v>109</v>
      </c>
      <c r="B2" s="1"/>
      <c r="C2" s="1"/>
      <c r="D2" s="1"/>
      <c r="E2" s="1"/>
      <c r="F2" s="1"/>
      <c r="G2" s="1"/>
    </row>
    <row r="4" ht="24" customHeight="true" spans="1:7">
      <c r="A4" s="2"/>
      <c r="B4" s="2"/>
      <c r="C4" s="2"/>
      <c r="D4" s="2"/>
      <c r="E4" s="2"/>
      <c r="F4" s="2"/>
      <c r="G4" s="28" t="s">
        <v>30</v>
      </c>
    </row>
    <row r="5" ht="7.5" customHeight="true" spans="1:7">
      <c r="A5" s="19"/>
      <c r="B5" s="19"/>
      <c r="C5" s="19"/>
      <c r="D5" s="19"/>
      <c r="E5" s="19"/>
      <c r="F5" s="19"/>
      <c r="G5" s="19"/>
    </row>
    <row r="6" ht="24" customHeight="true" spans="1:7">
      <c r="A6" s="20" t="s">
        <v>33</v>
      </c>
      <c r="B6" s="20"/>
      <c r="C6" s="20"/>
      <c r="D6" s="20"/>
      <c r="E6" s="20" t="s">
        <v>110</v>
      </c>
      <c r="F6" s="20"/>
      <c r="G6" s="20"/>
    </row>
    <row r="7" ht="24" customHeight="true" spans="1:7">
      <c r="A7" s="29" t="s">
        <v>56</v>
      </c>
      <c r="B7" s="29"/>
      <c r="C7" s="29"/>
      <c r="D7" s="20" t="s">
        <v>57</v>
      </c>
      <c r="E7" s="20" t="s">
        <v>35</v>
      </c>
      <c r="F7" s="5" t="s">
        <v>36</v>
      </c>
      <c r="G7" s="20" t="s">
        <v>37</v>
      </c>
    </row>
    <row r="8" ht="24" customHeight="true" spans="1:7">
      <c r="A8" s="20" t="s">
        <v>62</v>
      </c>
      <c r="B8" s="20" t="s">
        <v>63</v>
      </c>
      <c r="C8" s="20" t="s">
        <v>64</v>
      </c>
      <c r="D8" s="20"/>
      <c r="E8" s="20"/>
      <c r="F8" s="5"/>
      <c r="G8" s="20"/>
    </row>
    <row r="9" ht="24" customHeight="true" spans="1:7">
      <c r="A9" s="26" t="s">
        <v>3</v>
      </c>
      <c r="B9" s="26" t="s">
        <v>3</v>
      </c>
      <c r="C9" s="26" t="s">
        <v>3</v>
      </c>
      <c r="D9" s="24" t="s">
        <v>3</v>
      </c>
      <c r="E9" s="31">
        <f>SUM(F9,G9)</f>
        <v>0</v>
      </c>
      <c r="F9" s="31" t="s">
        <v>3</v>
      </c>
      <c r="G9" s="31" t="s">
        <v>3</v>
      </c>
    </row>
    <row r="10" ht="24" customHeight="true" spans="1:7">
      <c r="A10" s="26" t="s">
        <v>35</v>
      </c>
      <c r="B10" s="26"/>
      <c r="C10" s="26"/>
      <c r="D10" s="26"/>
      <c r="E10" s="31">
        <f>SUM(F10,G10)</f>
        <v>0</v>
      </c>
      <c r="F10" s="31" t="s">
        <v>3</v>
      </c>
      <c r="G10" s="31" t="s">
        <v>3</v>
      </c>
    </row>
    <row r="11" spans="1:1">
      <c r="A11" s="30" t="s">
        <v>111</v>
      </c>
    </row>
    <row r="13" ht="24" customHeight="true" spans="4:4">
      <c r="D13" s="13"/>
    </row>
  </sheetData>
  <sheetProtection password="CC3D" sheet="1"/>
  <mergeCells count="10">
    <mergeCell ref="A2:G2"/>
    <mergeCell ref="A4:F4"/>
    <mergeCell ref="A6:D6"/>
    <mergeCell ref="E6:G6"/>
    <mergeCell ref="A7:C7"/>
    <mergeCell ref="A10:D10"/>
    <mergeCell ref="D7:D8"/>
    <mergeCell ref="E7:E8"/>
    <mergeCell ref="F7:F8"/>
    <mergeCell ref="G7:G8"/>
  </mergeCells>
  <pageMargins left="0.79" right="0.79" top="0.79" bottom="0.79" header="0.3" footer="0.3"/>
  <pageSetup paperSize="9" scale="90"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opLeftCell="A13" workbookViewId="0">
      <selection activeCell="E35" sqref="E35:F35"/>
    </sheetView>
  </sheetViews>
  <sheetFormatPr defaultColWidth="9" defaultRowHeight="14.25" outlineLevelCol="5"/>
  <cols>
    <col min="1" max="2" width="8.56666666666667" customWidth="true"/>
    <col min="3" max="3" width="65.2833333333333" customWidth="true"/>
    <col min="4" max="6" width="20" customWidth="true"/>
  </cols>
  <sheetData>
    <row r="1" ht="18" customHeight="true" spans="1:6">
      <c r="A1" s="2"/>
      <c r="B1" s="2"/>
      <c r="C1" s="2"/>
      <c r="D1" s="2"/>
      <c r="E1" s="2"/>
      <c r="F1" s="14"/>
    </row>
    <row r="2" ht="22.5" customHeight="true" spans="1:6">
      <c r="A2" s="1" t="s">
        <v>112</v>
      </c>
      <c r="B2" s="1"/>
      <c r="C2" s="1"/>
      <c r="D2" s="1"/>
      <c r="E2" s="1"/>
      <c r="F2" s="1"/>
    </row>
    <row r="3" ht="7.5" customHeight="true" spans="1:6">
      <c r="A3" s="19"/>
      <c r="B3" s="19"/>
      <c r="C3" s="19"/>
      <c r="D3" s="19"/>
      <c r="E3" s="19"/>
      <c r="F3" s="19"/>
    </row>
    <row r="4" ht="24" customHeight="true" spans="1:6">
      <c r="A4" s="2"/>
      <c r="B4" s="2"/>
      <c r="C4" s="2"/>
      <c r="D4" s="2"/>
      <c r="E4" s="2"/>
      <c r="F4" s="28" t="s">
        <v>30</v>
      </c>
    </row>
    <row r="5" ht="7.5" customHeight="true" spans="1:6">
      <c r="A5" s="19"/>
      <c r="B5" s="19"/>
      <c r="C5" s="19"/>
      <c r="D5" s="19"/>
      <c r="E5" s="19"/>
      <c r="F5" s="19"/>
    </row>
    <row r="6" ht="24" customHeight="true" spans="1:6">
      <c r="A6" s="20" t="s">
        <v>33</v>
      </c>
      <c r="B6" s="20"/>
      <c r="C6" s="20"/>
      <c r="D6" s="20" t="s">
        <v>113</v>
      </c>
      <c r="E6" s="20"/>
      <c r="F6" s="20"/>
    </row>
    <row r="7" ht="24" customHeight="true" spans="1:6">
      <c r="A7" s="20" t="s">
        <v>114</v>
      </c>
      <c r="B7" s="20"/>
      <c r="C7" s="20" t="s">
        <v>115</v>
      </c>
      <c r="D7" s="21" t="s">
        <v>35</v>
      </c>
      <c r="E7" s="21" t="s">
        <v>38</v>
      </c>
      <c r="F7" s="21" t="s">
        <v>39</v>
      </c>
    </row>
    <row r="8" ht="24" customHeight="true" spans="1:6">
      <c r="A8" s="20" t="s">
        <v>62</v>
      </c>
      <c r="B8" s="20" t="s">
        <v>63</v>
      </c>
      <c r="C8" s="20"/>
      <c r="D8" s="21"/>
      <c r="E8" s="21"/>
      <c r="F8" s="21"/>
    </row>
    <row r="9" ht="15" hidden="true" customHeight="true" spans="1:6">
      <c r="A9" s="19" t="s">
        <v>3</v>
      </c>
      <c r="B9" s="19"/>
      <c r="C9" s="19"/>
      <c r="D9" s="22"/>
      <c r="E9" s="22" t="s">
        <v>3</v>
      </c>
      <c r="F9" s="22" t="s">
        <v>3</v>
      </c>
    </row>
    <row r="10" ht="24" customHeight="true" spans="1:6">
      <c r="A10" s="23" t="s">
        <v>116</v>
      </c>
      <c r="B10" s="23" t="s">
        <v>3</v>
      </c>
      <c r="C10" s="24" t="s">
        <v>117</v>
      </c>
      <c r="D10" s="25">
        <f t="shared" ref="D10:D35" si="0">SUM(E10,F10)</f>
        <v>16925452</v>
      </c>
      <c r="E10" s="25">
        <v>16925452</v>
      </c>
      <c r="F10" s="25">
        <v>0</v>
      </c>
    </row>
    <row r="11" ht="24" customHeight="true" spans="1:6">
      <c r="A11" s="23" t="s">
        <v>116</v>
      </c>
      <c r="B11" s="23" t="s">
        <v>92</v>
      </c>
      <c r="C11" s="24" t="s">
        <v>118</v>
      </c>
      <c r="D11" s="25">
        <f t="shared" si="0"/>
        <v>2471340</v>
      </c>
      <c r="E11" s="25">
        <v>2471340</v>
      </c>
      <c r="F11" s="25">
        <v>0</v>
      </c>
    </row>
    <row r="12" ht="24" customHeight="true" spans="1:6">
      <c r="A12" s="23" t="s">
        <v>116</v>
      </c>
      <c r="B12" s="23" t="s">
        <v>67</v>
      </c>
      <c r="C12" s="24" t="s">
        <v>119</v>
      </c>
      <c r="D12" s="25">
        <f t="shared" si="0"/>
        <v>252276</v>
      </c>
      <c r="E12" s="25">
        <v>252276</v>
      </c>
      <c r="F12" s="25">
        <v>0</v>
      </c>
    </row>
    <row r="13" ht="24" customHeight="true" spans="1:6">
      <c r="A13" s="23" t="s">
        <v>116</v>
      </c>
      <c r="B13" s="23" t="s">
        <v>120</v>
      </c>
      <c r="C13" s="24" t="s">
        <v>121</v>
      </c>
      <c r="D13" s="25">
        <f t="shared" si="0"/>
        <v>9273100</v>
      </c>
      <c r="E13" s="25">
        <v>9273100</v>
      </c>
      <c r="F13" s="25">
        <v>0</v>
      </c>
    </row>
    <row r="14" ht="24" customHeight="true" spans="1:6">
      <c r="A14" s="23" t="s">
        <v>116</v>
      </c>
      <c r="B14" s="23" t="s">
        <v>122</v>
      </c>
      <c r="C14" s="24" t="s">
        <v>123</v>
      </c>
      <c r="D14" s="25">
        <f t="shared" si="0"/>
        <v>1879768</v>
      </c>
      <c r="E14" s="25">
        <v>1879768</v>
      </c>
      <c r="F14" s="25">
        <v>0</v>
      </c>
    </row>
    <row r="15" ht="24" customHeight="true" spans="1:6">
      <c r="A15" s="23" t="s">
        <v>116</v>
      </c>
      <c r="B15" s="23" t="s">
        <v>71</v>
      </c>
      <c r="C15" s="24" t="s">
        <v>124</v>
      </c>
      <c r="D15" s="25">
        <f t="shared" si="0"/>
        <v>939884</v>
      </c>
      <c r="E15" s="25">
        <v>939884</v>
      </c>
      <c r="F15" s="25">
        <v>0</v>
      </c>
    </row>
    <row r="16" ht="24" customHeight="true" spans="1:6">
      <c r="A16" s="23" t="s">
        <v>116</v>
      </c>
      <c r="B16" s="23" t="s">
        <v>125</v>
      </c>
      <c r="C16" s="24" t="s">
        <v>126</v>
      </c>
      <c r="D16" s="25">
        <f t="shared" si="0"/>
        <v>1174855</v>
      </c>
      <c r="E16" s="25">
        <v>1174855</v>
      </c>
      <c r="F16" s="25">
        <v>0</v>
      </c>
    </row>
    <row r="17" ht="24" customHeight="true" spans="1:6">
      <c r="A17" s="23" t="s">
        <v>116</v>
      </c>
      <c r="B17" s="23" t="s">
        <v>127</v>
      </c>
      <c r="C17" s="24" t="s">
        <v>128</v>
      </c>
      <c r="D17" s="25">
        <f t="shared" si="0"/>
        <v>77539</v>
      </c>
      <c r="E17" s="25">
        <v>77539</v>
      </c>
      <c r="F17" s="25">
        <v>0</v>
      </c>
    </row>
    <row r="18" ht="24" customHeight="true" spans="1:6">
      <c r="A18" s="23" t="s">
        <v>116</v>
      </c>
      <c r="B18" s="23" t="s">
        <v>129</v>
      </c>
      <c r="C18" s="24" t="s">
        <v>93</v>
      </c>
      <c r="D18" s="25">
        <f t="shared" si="0"/>
        <v>839770</v>
      </c>
      <c r="E18" s="25">
        <v>839770</v>
      </c>
      <c r="F18" s="25">
        <v>0</v>
      </c>
    </row>
    <row r="19" ht="24" customHeight="true" spans="1:6">
      <c r="A19" s="23" t="s">
        <v>116</v>
      </c>
      <c r="B19" s="23" t="s">
        <v>73</v>
      </c>
      <c r="C19" s="24" t="s">
        <v>130</v>
      </c>
      <c r="D19" s="25">
        <f t="shared" si="0"/>
        <v>16920</v>
      </c>
      <c r="E19" s="25">
        <v>16920</v>
      </c>
      <c r="F19" s="25">
        <v>0</v>
      </c>
    </row>
    <row r="20" ht="24" customHeight="true" spans="1:6">
      <c r="A20" s="23" t="s">
        <v>131</v>
      </c>
      <c r="B20" s="23" t="s">
        <v>3</v>
      </c>
      <c r="C20" s="24" t="s">
        <v>132</v>
      </c>
      <c r="D20" s="25">
        <f t="shared" si="0"/>
        <v>2260571</v>
      </c>
      <c r="E20" s="25">
        <v>0</v>
      </c>
      <c r="F20" s="25">
        <v>2260571</v>
      </c>
    </row>
    <row r="21" ht="24" customHeight="true" spans="1:6">
      <c r="A21" s="23" t="s">
        <v>131</v>
      </c>
      <c r="B21" s="23" t="s">
        <v>92</v>
      </c>
      <c r="C21" s="24" t="s">
        <v>133</v>
      </c>
      <c r="D21" s="25">
        <f t="shared" si="0"/>
        <v>380600</v>
      </c>
      <c r="E21" s="25">
        <v>0</v>
      </c>
      <c r="F21" s="25">
        <v>380600</v>
      </c>
    </row>
    <row r="22" ht="24" customHeight="true" spans="1:6">
      <c r="A22" s="23" t="s">
        <v>131</v>
      </c>
      <c r="B22" s="23" t="s">
        <v>77</v>
      </c>
      <c r="C22" s="24" t="s">
        <v>134</v>
      </c>
      <c r="D22" s="25">
        <f t="shared" si="0"/>
        <v>22000</v>
      </c>
      <c r="E22" s="25">
        <v>0</v>
      </c>
      <c r="F22" s="25">
        <v>22000</v>
      </c>
    </row>
    <row r="23" ht="24" customHeight="true" spans="1:6">
      <c r="A23" s="23" t="s">
        <v>131</v>
      </c>
      <c r="B23" s="23" t="s">
        <v>81</v>
      </c>
      <c r="C23" s="24" t="s">
        <v>135</v>
      </c>
      <c r="D23" s="25">
        <f t="shared" si="0"/>
        <v>64000</v>
      </c>
      <c r="E23" s="25">
        <v>0</v>
      </c>
      <c r="F23" s="25">
        <v>64000</v>
      </c>
    </row>
    <row r="24" ht="24" customHeight="true" spans="1:6">
      <c r="A24" s="23" t="s">
        <v>131</v>
      </c>
      <c r="B24" s="23" t="s">
        <v>120</v>
      </c>
      <c r="C24" s="24" t="s">
        <v>136</v>
      </c>
      <c r="D24" s="25">
        <f t="shared" si="0"/>
        <v>2400</v>
      </c>
      <c r="E24" s="25">
        <v>0</v>
      </c>
      <c r="F24" s="25">
        <v>2400</v>
      </c>
    </row>
    <row r="25" ht="24" customHeight="true" spans="1:6">
      <c r="A25" s="23" t="s">
        <v>131</v>
      </c>
      <c r="B25" s="23" t="s">
        <v>129</v>
      </c>
      <c r="C25" s="24" t="s">
        <v>137</v>
      </c>
      <c r="D25" s="25">
        <f t="shared" si="0"/>
        <v>80000</v>
      </c>
      <c r="E25" s="25">
        <v>0</v>
      </c>
      <c r="F25" s="25">
        <v>80000</v>
      </c>
    </row>
    <row r="26" ht="24" customHeight="true" spans="1:6">
      <c r="A26" s="23" t="s">
        <v>131</v>
      </c>
      <c r="B26" s="23" t="s">
        <v>138</v>
      </c>
      <c r="C26" s="24" t="s">
        <v>139</v>
      </c>
      <c r="D26" s="25">
        <f t="shared" si="0"/>
        <v>34000</v>
      </c>
      <c r="E26" s="25">
        <v>0</v>
      </c>
      <c r="F26" s="25">
        <v>34000</v>
      </c>
    </row>
    <row r="27" ht="24" customHeight="true" spans="1:6">
      <c r="A27" s="23" t="s">
        <v>131</v>
      </c>
      <c r="B27" s="23" t="s">
        <v>140</v>
      </c>
      <c r="C27" s="24" t="s">
        <v>141</v>
      </c>
      <c r="D27" s="25">
        <f t="shared" si="0"/>
        <v>17000</v>
      </c>
      <c r="E27" s="25">
        <v>0</v>
      </c>
      <c r="F27" s="25">
        <v>17000</v>
      </c>
    </row>
    <row r="28" ht="24" customHeight="true" spans="1:6">
      <c r="A28" s="23" t="s">
        <v>131</v>
      </c>
      <c r="B28" s="23" t="s">
        <v>142</v>
      </c>
      <c r="C28" s="24" t="s">
        <v>143</v>
      </c>
      <c r="D28" s="25">
        <f t="shared" si="0"/>
        <v>80000</v>
      </c>
      <c r="E28" s="25">
        <v>0</v>
      </c>
      <c r="F28" s="25">
        <v>80000</v>
      </c>
    </row>
    <row r="29" ht="24" customHeight="true" spans="1:6">
      <c r="A29" s="23" t="s">
        <v>131</v>
      </c>
      <c r="B29" s="23" t="s">
        <v>144</v>
      </c>
      <c r="C29" s="24" t="s">
        <v>145</v>
      </c>
      <c r="D29" s="25">
        <f t="shared" si="0"/>
        <v>234971</v>
      </c>
      <c r="E29" s="25">
        <v>0</v>
      </c>
      <c r="F29" s="25">
        <v>234971</v>
      </c>
    </row>
    <row r="30" ht="24" customHeight="true" spans="1:6">
      <c r="A30" s="23" t="s">
        <v>131</v>
      </c>
      <c r="B30" s="23" t="s">
        <v>146</v>
      </c>
      <c r="C30" s="24" t="s">
        <v>147</v>
      </c>
      <c r="D30" s="25">
        <f t="shared" si="0"/>
        <v>1166400</v>
      </c>
      <c r="E30" s="25">
        <v>0</v>
      </c>
      <c r="F30" s="25">
        <v>1166400</v>
      </c>
    </row>
    <row r="31" ht="24" customHeight="true" spans="1:6">
      <c r="A31" s="23" t="s">
        <v>131</v>
      </c>
      <c r="B31" s="23" t="s">
        <v>148</v>
      </c>
      <c r="C31" s="24" t="s">
        <v>149</v>
      </c>
      <c r="D31" s="25">
        <f t="shared" si="0"/>
        <v>90000</v>
      </c>
      <c r="E31" s="25">
        <v>0</v>
      </c>
      <c r="F31" s="25">
        <v>90000</v>
      </c>
    </row>
    <row r="32" ht="24" customHeight="true" spans="1:6">
      <c r="A32" s="23" t="s">
        <v>131</v>
      </c>
      <c r="B32" s="23" t="s">
        <v>73</v>
      </c>
      <c r="C32" s="24" t="s">
        <v>150</v>
      </c>
      <c r="D32" s="25">
        <f t="shared" si="0"/>
        <v>89200</v>
      </c>
      <c r="E32" s="25">
        <v>0</v>
      </c>
      <c r="F32" s="25">
        <v>89200</v>
      </c>
    </row>
    <row r="33" ht="24" customHeight="true" spans="1:6">
      <c r="A33" s="23" t="s">
        <v>151</v>
      </c>
      <c r="B33" s="23" t="s">
        <v>3</v>
      </c>
      <c r="C33" s="24" t="s">
        <v>152</v>
      </c>
      <c r="D33" s="25">
        <f t="shared" si="0"/>
        <v>7660831.2</v>
      </c>
      <c r="E33" s="25">
        <v>7660831.2</v>
      </c>
      <c r="F33" s="25">
        <v>0</v>
      </c>
    </row>
    <row r="34" ht="24" customHeight="true" spans="1:6">
      <c r="A34" s="23" t="s">
        <v>151</v>
      </c>
      <c r="B34" s="23" t="s">
        <v>67</v>
      </c>
      <c r="C34" s="24" t="s">
        <v>153</v>
      </c>
      <c r="D34" s="25">
        <f t="shared" si="0"/>
        <v>7660831.2</v>
      </c>
      <c r="E34" s="25">
        <v>7660831.2</v>
      </c>
      <c r="F34" s="25">
        <v>0</v>
      </c>
    </row>
    <row r="35" ht="24" customHeight="true" spans="1:6">
      <c r="A35" s="26" t="s">
        <v>35</v>
      </c>
      <c r="B35" s="26"/>
      <c r="C35" s="26"/>
      <c r="D35" s="27">
        <f t="shared" si="0"/>
        <v>26846854.2</v>
      </c>
      <c r="E35" s="27">
        <v>24586283.2</v>
      </c>
      <c r="F35" s="27">
        <v>2260571</v>
      </c>
    </row>
  </sheetData>
  <mergeCells count="10">
    <mergeCell ref="A2:F2"/>
    <mergeCell ref="A4:E4"/>
    <mergeCell ref="A6:C6"/>
    <mergeCell ref="D6:F6"/>
    <mergeCell ref="A7:B7"/>
    <mergeCell ref="A35:C35"/>
    <mergeCell ref="C7:C8"/>
    <mergeCell ref="D7:D8"/>
    <mergeCell ref="E7:E8"/>
    <mergeCell ref="F7:F8"/>
  </mergeCells>
  <pageMargins left="0.79" right="0.79" top="0.79" bottom="0.79" header="0.3" footer="0.3"/>
  <pageSetup paperSize="9" scale="90"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workbookViewId="0">
      <selection activeCell="H10" sqref="H10"/>
    </sheetView>
  </sheetViews>
  <sheetFormatPr defaultColWidth="9" defaultRowHeight="14.25" outlineLevelCol="7"/>
  <cols>
    <col min="1" max="1" width="21.2833333333333" customWidth="true"/>
    <col min="2" max="2" width="20.425" customWidth="true"/>
    <col min="3" max="3" width="19.7083333333333" customWidth="true"/>
    <col min="4" max="4" width="21" customWidth="true"/>
    <col min="5" max="5" width="19.8583333333333" customWidth="true"/>
    <col min="6" max="6" width="20.2833333333333" customWidth="true"/>
    <col min="7" max="7" width="9.28333333333333" hidden="true" customWidth="true"/>
    <col min="8" max="8" width="19.1416666666667" customWidth="true"/>
    <col min="9" max="26" width="9.28333333333333" customWidth="true"/>
  </cols>
  <sheetData>
    <row r="1" ht="18" customHeight="true" spans="1:8">
      <c r="A1" s="2"/>
      <c r="B1" s="2"/>
      <c r="C1" s="2"/>
      <c r="D1" s="2"/>
      <c r="E1" s="2"/>
      <c r="F1" s="2"/>
      <c r="G1" s="14" t="s">
        <v>154</v>
      </c>
      <c r="H1" s="15"/>
    </row>
    <row r="2" ht="22.5" customHeight="true" spans="1:8">
      <c r="A2" s="1" t="s">
        <v>155</v>
      </c>
      <c r="B2" s="1"/>
      <c r="C2" s="1"/>
      <c r="D2" s="1"/>
      <c r="E2" s="1"/>
      <c r="F2" s="1"/>
      <c r="G2" s="1"/>
      <c r="H2" s="1"/>
    </row>
    <row r="4" ht="24" customHeight="true" spans="1:8">
      <c r="A4" s="2"/>
      <c r="B4" s="2"/>
      <c r="C4" s="2"/>
      <c r="D4" s="2"/>
      <c r="E4" s="2"/>
      <c r="F4" s="2"/>
      <c r="G4" s="16" t="s">
        <v>156</v>
      </c>
      <c r="H4" s="15" t="s">
        <v>157</v>
      </c>
    </row>
    <row r="6" ht="24" customHeight="true" spans="1:8">
      <c r="A6" s="4" t="s">
        <v>158</v>
      </c>
      <c r="B6" s="4"/>
      <c r="C6" s="4"/>
      <c r="D6" s="4"/>
      <c r="E6" s="4"/>
      <c r="F6" s="4"/>
      <c r="G6" s="5" t="s">
        <v>159</v>
      </c>
      <c r="H6" s="17" t="s">
        <v>160</v>
      </c>
    </row>
    <row r="7" ht="24" customHeight="true" spans="1:8">
      <c r="A7" s="5" t="s">
        <v>35</v>
      </c>
      <c r="B7" s="5" t="s">
        <v>161</v>
      </c>
      <c r="C7" s="5" t="s">
        <v>141</v>
      </c>
      <c r="D7" s="6" t="s">
        <v>162</v>
      </c>
      <c r="E7" s="6"/>
      <c r="F7" s="6"/>
      <c r="G7" s="5"/>
      <c r="H7" s="17"/>
    </row>
    <row r="8" ht="24" customHeight="true" spans="1:8">
      <c r="A8" s="5"/>
      <c r="B8" s="5"/>
      <c r="C8" s="5"/>
      <c r="D8" s="7" t="s">
        <v>163</v>
      </c>
      <c r="E8" s="7" t="s">
        <v>164</v>
      </c>
      <c r="F8" s="7" t="s">
        <v>165</v>
      </c>
      <c r="G8" s="5"/>
      <c r="H8" s="17"/>
    </row>
    <row r="9" ht="15" hidden="true" customHeight="true" spans="1:8">
      <c r="A9" s="8">
        <f>SUM(B9,C9,D9)</f>
        <v>107000</v>
      </c>
      <c r="B9" s="9">
        <f>SUM(B10:B10)</f>
        <v>0</v>
      </c>
      <c r="C9" s="9">
        <f>SUM(C10:C10)</f>
        <v>17000</v>
      </c>
      <c r="D9" s="8">
        <f>SUM(E9,F9)</f>
        <v>90000</v>
      </c>
      <c r="E9" s="8">
        <f>SUM(E10:E10)</f>
        <v>0</v>
      </c>
      <c r="F9" s="8">
        <f>SUM(F10:F10)</f>
        <v>90000</v>
      </c>
      <c r="G9" s="8">
        <f>SUM(G10:G10,H10:H10)</f>
        <v>0</v>
      </c>
      <c r="H9" s="18"/>
    </row>
    <row r="10" ht="24" customHeight="true" spans="1:8">
      <c r="A10" s="10">
        <f>SUM(B10,C10,D10)</f>
        <v>107000</v>
      </c>
      <c r="B10" s="11">
        <v>0</v>
      </c>
      <c r="C10" s="12">
        <v>17000</v>
      </c>
      <c r="D10" s="12">
        <v>90000</v>
      </c>
      <c r="E10" s="11">
        <v>0</v>
      </c>
      <c r="F10" s="12">
        <v>90000</v>
      </c>
      <c r="G10" s="12">
        <v>0</v>
      </c>
      <c r="H10" s="11">
        <v>0</v>
      </c>
    </row>
    <row r="13" ht="24" customHeight="true" spans="1:1">
      <c r="A13" s="13" t="s">
        <v>3</v>
      </c>
    </row>
  </sheetData>
  <sheetProtection password="CC3D" sheet="1"/>
  <mergeCells count="9">
    <mergeCell ref="A2:H2"/>
    <mergeCell ref="A4:F4"/>
    <mergeCell ref="A6:F6"/>
    <mergeCell ref="D7:F7"/>
    <mergeCell ref="A7:A8"/>
    <mergeCell ref="B7:B8"/>
    <mergeCell ref="C7:C8"/>
    <mergeCell ref="G6:G8"/>
    <mergeCell ref="H6:H8"/>
  </mergeCells>
  <pageMargins left="0.79" right="0.79" top="0.79" bottom="0.79" header="0.3" footer="0.3"/>
  <pageSetup paperSize="9" scale="90"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tabSelected="1" workbookViewId="0">
      <selection activeCell="D13" sqref="D13"/>
    </sheetView>
  </sheetViews>
  <sheetFormatPr defaultColWidth="9" defaultRowHeight="14.25" outlineLevelRow="2"/>
  <cols>
    <col min="1" max="1" width="146.141666666667" customWidth="true"/>
  </cols>
  <sheetData>
    <row r="1" ht="31.5" customHeight="true" spans="1:1">
      <c r="A1" s="1" t="s">
        <v>166</v>
      </c>
    </row>
    <row r="2" ht="24" customHeight="true" spans="1:1">
      <c r="A2" s="2"/>
    </row>
    <row r="3" ht="321" customHeight="true" spans="1:1">
      <c r="A3" s="3" t="s">
        <v>167</v>
      </c>
    </row>
  </sheetData>
  <sheetProtection password="CC3D" sheet="1"/>
  <pageMargins left="0.79" right="0.79" top="0.79" bottom="0.79"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1"/>
  <sheetViews>
    <sheetView workbookViewId="0">
      <selection activeCell="A19" sqref="A19:A20"/>
    </sheetView>
  </sheetViews>
  <sheetFormatPr defaultColWidth="9" defaultRowHeight="14.25"/>
  <cols>
    <col min="1" max="1" width="137.708333333333" customWidth="true"/>
  </cols>
  <sheetData>
    <row r="1" ht="29.25" customHeight="true" spans="1:1">
      <c r="A1" s="52" t="s">
        <v>2</v>
      </c>
    </row>
    <row r="2" ht="22.5" customHeight="true" spans="1:1">
      <c r="A2" s="53" t="s">
        <v>3</v>
      </c>
    </row>
    <row r="3" ht="22.5" customHeight="true" spans="1:1">
      <c r="A3" s="53" t="s">
        <v>4</v>
      </c>
    </row>
    <row r="4" ht="18.75" customHeight="true" spans="1:1">
      <c r="A4" s="54" t="s">
        <v>5</v>
      </c>
    </row>
    <row r="5" ht="18.75" customHeight="true" spans="1:1">
      <c r="A5" s="55" t="s">
        <v>6</v>
      </c>
    </row>
    <row r="6" ht="18.75" customHeight="true" spans="1:1">
      <c r="A6" s="55" t="s">
        <v>7</v>
      </c>
    </row>
    <row r="7" ht="18.75" customHeight="true" spans="1:1">
      <c r="A7" s="55" t="s">
        <v>8</v>
      </c>
    </row>
    <row r="8" ht="18.75" customHeight="true" spans="1:1">
      <c r="A8" s="55" t="s">
        <v>9</v>
      </c>
    </row>
    <row r="9" ht="18.75" customHeight="true" spans="1:1">
      <c r="A9" s="56" t="s">
        <v>10</v>
      </c>
    </row>
    <row r="10" ht="18.75" customHeight="true" spans="1:1">
      <c r="A10" s="56" t="s">
        <v>11</v>
      </c>
    </row>
    <row r="11" ht="18.75" customHeight="true" spans="1:1">
      <c r="A11" s="56" t="s">
        <v>12</v>
      </c>
    </row>
    <row r="12" ht="18.75" customHeight="true" spans="1:1">
      <c r="A12" s="56" t="s">
        <v>13</v>
      </c>
    </row>
    <row r="13" ht="18.75" customHeight="true" spans="1:1">
      <c r="A13" s="56" t="s">
        <v>14</v>
      </c>
    </row>
    <row r="14" ht="18.75" customHeight="true" spans="1:1">
      <c r="A14" s="56" t="s">
        <v>15</v>
      </c>
    </row>
    <row r="15" ht="18.75" customHeight="true" spans="1:1">
      <c r="A15" s="56" t="s">
        <v>16</v>
      </c>
    </row>
    <row r="16" ht="18.75" customHeight="true" spans="1:1">
      <c r="A16" s="56" t="s">
        <v>17</v>
      </c>
    </row>
    <row r="17" ht="18.75" customHeight="true" spans="1:1">
      <c r="A17" s="56" t="s">
        <v>18</v>
      </c>
    </row>
    <row r="18" ht="18.75" customHeight="true" spans="1:1">
      <c r="A18" s="56" t="s">
        <v>19</v>
      </c>
    </row>
    <row r="19" ht="18.75" customHeight="true" spans="1:1">
      <c r="A19" s="57"/>
    </row>
    <row r="20" ht="21" customHeight="true" spans="1:1">
      <c r="A20" s="57"/>
    </row>
    <row r="21" ht="15" hidden="true" customHeight="true" spans="1:1">
      <c r="A21" s="57" t="s">
        <v>20</v>
      </c>
    </row>
  </sheetData>
  <sheetProtection password="CC3D" sheet="1"/>
  <pageMargins left="0.79" right="0.79" top="0.79" bottom="0.79"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6" sqref="A6"/>
    </sheetView>
  </sheetViews>
  <sheetFormatPr defaultColWidth="9" defaultRowHeight="14.25" outlineLevelRow="2"/>
  <cols>
    <col min="1" max="1" width="142.141666666667" customWidth="true"/>
  </cols>
  <sheetData>
    <row r="1" ht="37.5" customHeight="true" spans="1:1">
      <c r="A1" s="49" t="s">
        <v>21</v>
      </c>
    </row>
    <row r="3" ht="409.5" customHeight="true" spans="1:1">
      <c r="A3" s="51" t="s">
        <v>22</v>
      </c>
    </row>
  </sheetData>
  <sheetProtection password="CC3D" sheet="1"/>
  <pageMargins left="0.79" right="0.79" top="0.79" bottom="0.79" header="0.3" footer="0.3"/>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
  <sheetViews>
    <sheetView workbookViewId="0">
      <selection activeCell="A3" sqref="A3:B3"/>
    </sheetView>
  </sheetViews>
  <sheetFormatPr defaultColWidth="9" defaultRowHeight="14.25" outlineLevelRow="2" outlineLevelCol="1"/>
  <cols>
    <col min="1" max="2" width="70.7083333333333" customWidth="true"/>
  </cols>
  <sheetData>
    <row r="1" ht="37.5" customHeight="true" spans="1:2">
      <c r="A1" s="49" t="s">
        <v>23</v>
      </c>
      <c r="B1" s="50"/>
    </row>
    <row r="2" ht="24" customHeight="true" spans="2:2">
      <c r="B2" s="2"/>
    </row>
    <row r="3" ht="402" customHeight="true" spans="1:2">
      <c r="A3" s="51" t="s">
        <v>24</v>
      </c>
      <c r="B3" s="51"/>
    </row>
  </sheetData>
  <sheetProtection password="CC3D" sheet="1"/>
  <mergeCells count="2">
    <mergeCell ref="A1:B1"/>
    <mergeCell ref="A3:B3"/>
  </mergeCells>
  <pageMargins left="0.79" right="0.79" top="0.79" bottom="0.79" header="0.3" footer="0.3"/>
  <pageSetup paperSize="9" scale="91"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1" sqref="A1"/>
    </sheetView>
  </sheetViews>
  <sheetFormatPr defaultColWidth="9" defaultRowHeight="14.25" outlineLevelRow="2"/>
  <cols>
    <col min="1" max="1" width="146.708333333333" customWidth="true"/>
  </cols>
  <sheetData>
    <row r="1" ht="31.5" customHeight="true" spans="1:1">
      <c r="A1" s="1" t="s">
        <v>25</v>
      </c>
    </row>
    <row r="2" ht="24" customHeight="true" spans="1:1">
      <c r="A2" s="2"/>
    </row>
    <row r="3" ht="402" customHeight="true" spans="1:1">
      <c r="A3" s="3" t="s">
        <v>26</v>
      </c>
    </row>
  </sheetData>
  <sheetProtection password="CC3D" sheet="1"/>
  <pageMargins left="0.79" right="0.79" top="0.79" bottom="0.79"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6" sqref="A6"/>
    </sheetView>
  </sheetViews>
  <sheetFormatPr defaultColWidth="9" defaultRowHeight="14.25" outlineLevelRow="2"/>
  <cols>
    <col min="1" max="1" width="146.425" customWidth="true"/>
  </cols>
  <sheetData>
    <row r="1" ht="24" customHeight="true" spans="1:1">
      <c r="A1" s="47" t="s">
        <v>27</v>
      </c>
    </row>
    <row r="2" ht="24" customHeight="true" spans="1:1">
      <c r="A2" s="2"/>
    </row>
    <row r="3" ht="351" customHeight="true" spans="1:1">
      <c r="A3" s="48" t="s">
        <v>28</v>
      </c>
    </row>
  </sheetData>
  <sheetProtection password="CC3D" sheet="1"/>
  <pageMargins left="0.79" right="0.79" top="0.79" bottom="0.79"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workbookViewId="0">
      <selection activeCell="E21" sqref="E21:G21"/>
    </sheetView>
  </sheetViews>
  <sheetFormatPr defaultColWidth="9" defaultRowHeight="14.25" outlineLevelCol="6"/>
  <cols>
    <col min="1" max="1" width="33" customWidth="true"/>
    <col min="2" max="2" width="17.7083333333333" customWidth="true"/>
    <col min="3" max="3" width="31.2833333333333" customWidth="true"/>
    <col min="4" max="4" width="16.1416666666667" customWidth="true"/>
    <col min="5" max="5" width="16.7083333333333" customWidth="true"/>
    <col min="6" max="6" width="18.7083333333333" customWidth="true"/>
    <col min="7" max="7" width="14.7083333333333" customWidth="true"/>
  </cols>
  <sheetData>
    <row r="1" ht="18" customHeight="true" spans="1:7">
      <c r="A1" s="39"/>
      <c r="B1" s="39"/>
      <c r="C1" s="39"/>
      <c r="D1" s="39"/>
      <c r="E1" s="39"/>
      <c r="F1" s="39"/>
      <c r="G1" s="28"/>
    </row>
    <row r="2" ht="24" customHeight="true" spans="1:7">
      <c r="A2" s="1" t="s">
        <v>29</v>
      </c>
      <c r="B2" s="1"/>
      <c r="C2" s="1"/>
      <c r="D2" s="1"/>
      <c r="E2" s="1"/>
      <c r="F2" s="1"/>
      <c r="G2" s="1"/>
    </row>
    <row r="3" ht="7.5" customHeight="true" spans="1:6">
      <c r="A3" s="13"/>
      <c r="B3" s="13"/>
      <c r="C3" s="13"/>
      <c r="D3" s="13"/>
      <c r="E3" s="13"/>
      <c r="F3" s="13"/>
    </row>
    <row r="4" ht="24" customHeight="true" spans="1:7">
      <c r="A4" s="2"/>
      <c r="B4" s="2"/>
      <c r="C4" s="2"/>
      <c r="D4" s="2"/>
      <c r="E4" s="2"/>
      <c r="F4" s="2"/>
      <c r="G4" s="28" t="s">
        <v>30</v>
      </c>
    </row>
    <row r="5" ht="7.5" customHeight="true" spans="1:6">
      <c r="A5" s="13"/>
      <c r="B5" s="13"/>
      <c r="C5" s="13"/>
      <c r="D5" s="13"/>
      <c r="E5" s="13"/>
      <c r="F5" s="13"/>
    </row>
    <row r="6" ht="24" customHeight="true" spans="1:7">
      <c r="A6" s="20" t="s">
        <v>31</v>
      </c>
      <c r="B6" s="20"/>
      <c r="C6" s="20" t="s">
        <v>32</v>
      </c>
      <c r="D6" s="20"/>
      <c r="E6" s="20"/>
      <c r="F6" s="20"/>
      <c r="G6" s="20"/>
    </row>
    <row r="7" ht="24" customHeight="true" spans="1:7">
      <c r="A7" s="5" t="s">
        <v>33</v>
      </c>
      <c r="B7" s="5" t="s">
        <v>34</v>
      </c>
      <c r="C7" s="6" t="s">
        <v>33</v>
      </c>
      <c r="D7" s="20" t="s">
        <v>34</v>
      </c>
      <c r="E7" s="20"/>
      <c r="F7" s="20"/>
      <c r="G7" s="20"/>
    </row>
    <row r="8" ht="24" customHeight="true" spans="1:7">
      <c r="A8" s="5"/>
      <c r="B8" s="5"/>
      <c r="C8" s="6"/>
      <c r="D8" s="6" t="s">
        <v>35</v>
      </c>
      <c r="E8" s="20" t="s">
        <v>36</v>
      </c>
      <c r="F8" s="20"/>
      <c r="G8" s="20" t="s">
        <v>37</v>
      </c>
    </row>
    <row r="9" ht="24" customHeight="true" spans="1:7">
      <c r="A9" s="5"/>
      <c r="B9" s="5"/>
      <c r="C9" s="6"/>
      <c r="D9" s="6"/>
      <c r="E9" s="20" t="s">
        <v>38</v>
      </c>
      <c r="F9" s="20" t="s">
        <v>39</v>
      </c>
      <c r="G9" s="20"/>
    </row>
    <row r="10" ht="24" customHeight="true" spans="1:7">
      <c r="A10" s="24" t="s">
        <v>40</v>
      </c>
      <c r="B10" s="25">
        <v>28353758.4</v>
      </c>
      <c r="C10" s="24" t="s">
        <v>41</v>
      </c>
      <c r="D10" s="25">
        <f t="shared" ref="D10:D16" si="0">SUM(E10,F10,G10)</f>
        <v>14812065.22</v>
      </c>
      <c r="E10" s="25">
        <v>12091175</v>
      </c>
      <c r="F10" s="25">
        <v>1208011</v>
      </c>
      <c r="G10" s="25">
        <v>1512879.22</v>
      </c>
    </row>
    <row r="11" ht="24" customHeight="true" spans="1:7">
      <c r="A11" s="24" t="s">
        <v>42</v>
      </c>
      <c r="B11" s="25">
        <v>28353758.4</v>
      </c>
      <c r="C11" s="24" t="s">
        <v>43</v>
      </c>
      <c r="D11" s="25">
        <f t="shared" si="0"/>
        <v>11533043.2</v>
      </c>
      <c r="E11" s="25">
        <v>10480483.2</v>
      </c>
      <c r="F11" s="25">
        <v>1052560</v>
      </c>
      <c r="G11" s="25">
        <v>0</v>
      </c>
    </row>
    <row r="12" ht="24" customHeight="true" spans="1:7">
      <c r="A12" s="24" t="s">
        <v>44</v>
      </c>
      <c r="B12" s="25">
        <v>0</v>
      </c>
      <c r="C12" s="24" t="s">
        <v>45</v>
      </c>
      <c r="D12" s="25">
        <f t="shared" si="0"/>
        <v>1174855</v>
      </c>
      <c r="E12" s="25">
        <v>1174855</v>
      </c>
      <c r="F12" s="25">
        <v>0</v>
      </c>
      <c r="G12" s="25">
        <v>0</v>
      </c>
    </row>
    <row r="13" ht="24" customHeight="true" spans="1:7">
      <c r="A13" s="24" t="s">
        <v>46</v>
      </c>
      <c r="B13" s="25">
        <v>0</v>
      </c>
      <c r="C13" s="24" t="s">
        <v>47</v>
      </c>
      <c r="D13" s="25">
        <f t="shared" si="0"/>
        <v>839770</v>
      </c>
      <c r="E13" s="25">
        <v>839770</v>
      </c>
      <c r="F13" s="25">
        <v>0</v>
      </c>
      <c r="G13" s="25">
        <v>0</v>
      </c>
    </row>
    <row r="14" ht="24" customHeight="true" spans="1:7">
      <c r="A14" s="24" t="s">
        <v>48</v>
      </c>
      <c r="B14" s="25">
        <v>0</v>
      </c>
      <c r="C14" s="24"/>
      <c r="D14" s="25">
        <f t="shared" si="0"/>
        <v>0</v>
      </c>
      <c r="E14" s="25"/>
      <c r="F14" s="25"/>
      <c r="G14" s="25"/>
    </row>
    <row r="15" ht="24" customHeight="true" spans="1:7">
      <c r="A15" s="24" t="s">
        <v>49</v>
      </c>
      <c r="B15" s="25">
        <v>0</v>
      </c>
      <c r="C15" s="24"/>
      <c r="D15" s="25">
        <f t="shared" si="0"/>
        <v>0</v>
      </c>
      <c r="E15" s="25"/>
      <c r="F15" s="25"/>
      <c r="G15" s="25"/>
    </row>
    <row r="16" ht="24" customHeight="true" spans="1:7">
      <c r="A16" s="24" t="s">
        <v>50</v>
      </c>
      <c r="B16" s="25">
        <v>5975.02</v>
      </c>
      <c r="C16" s="24"/>
      <c r="D16" s="25">
        <f t="shared" si="0"/>
        <v>0</v>
      </c>
      <c r="E16" s="25"/>
      <c r="F16" s="25"/>
      <c r="G16" s="25"/>
    </row>
    <row r="17" ht="24" customHeight="true" spans="1:7">
      <c r="A17" s="18"/>
      <c r="B17" s="45"/>
      <c r="C17" s="18"/>
      <c r="D17" s="45"/>
      <c r="E17" s="45"/>
      <c r="F17" s="45"/>
      <c r="G17" s="45"/>
    </row>
    <row r="18" ht="24" customHeight="true" spans="1:7">
      <c r="A18" s="18"/>
      <c r="B18" s="45"/>
      <c r="C18" s="18"/>
      <c r="D18" s="45"/>
      <c r="E18" s="45"/>
      <c r="F18" s="45"/>
      <c r="G18" s="45"/>
    </row>
    <row r="19" ht="24" customHeight="true" spans="1:7">
      <c r="A19" s="18"/>
      <c r="B19" s="45"/>
      <c r="C19" s="18"/>
      <c r="D19" s="45"/>
      <c r="E19" s="45"/>
      <c r="F19" s="45"/>
      <c r="G19" s="45"/>
    </row>
    <row r="20" ht="24" customHeight="true" spans="1:7">
      <c r="A20" s="18"/>
      <c r="B20" s="45"/>
      <c r="C20" s="18"/>
      <c r="D20" s="45"/>
      <c r="E20" s="45"/>
      <c r="F20" s="45"/>
      <c r="G20" s="45"/>
    </row>
    <row r="21" ht="24" customHeight="true" spans="1:7">
      <c r="A21" s="46" t="s">
        <v>51</v>
      </c>
      <c r="B21" s="27">
        <v>28359733.42</v>
      </c>
      <c r="C21" s="46" t="s">
        <v>52</v>
      </c>
      <c r="D21" s="27">
        <f>SUM(E21,F21,G21)</f>
        <v>28359733.42</v>
      </c>
      <c r="E21" s="27">
        <v>24586283.2</v>
      </c>
      <c r="F21" s="27">
        <v>2260571</v>
      </c>
      <c r="G21" s="27">
        <v>1512879.22</v>
      </c>
    </row>
  </sheetData>
  <mergeCells count="13">
    <mergeCell ref="A2:G2"/>
    <mergeCell ref="A3:F3"/>
    <mergeCell ref="A4:F4"/>
    <mergeCell ref="A5:F5"/>
    <mergeCell ref="A6:B6"/>
    <mergeCell ref="C6:G6"/>
    <mergeCell ref="D7:G7"/>
    <mergeCell ref="E8:F8"/>
    <mergeCell ref="A7:A9"/>
    <mergeCell ref="B7:B9"/>
    <mergeCell ref="C7:C9"/>
    <mergeCell ref="D8:D9"/>
    <mergeCell ref="G8:G9"/>
  </mergeCells>
  <pageMargins left="0.79" right="0.79" top="0.79" bottom="0.79" header="0.3" footer="0.3"/>
  <pageSetup paperSize="9" scale="90"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6"/>
  <sheetViews>
    <sheetView topLeftCell="A3" workbookViewId="0">
      <selection activeCell="F26" sqref="F26:I26"/>
    </sheetView>
  </sheetViews>
  <sheetFormatPr defaultColWidth="9" defaultRowHeight="14.25"/>
  <cols>
    <col min="1" max="3" width="5.56666666666667" customWidth="true"/>
    <col min="4" max="4" width="45.1416666666667" customWidth="true"/>
    <col min="5" max="5" width="15.5666666666667" customWidth="true"/>
    <col min="6" max="6" width="15.7083333333333" customWidth="true"/>
    <col min="7" max="8" width="15.8583333333333" customWidth="true"/>
    <col min="9" max="9" width="15.425" customWidth="true"/>
  </cols>
  <sheetData>
    <row r="1" ht="18" customHeight="true" spans="1:9">
      <c r="A1" s="2"/>
      <c r="B1" s="2"/>
      <c r="C1" s="2"/>
      <c r="D1" s="2"/>
      <c r="E1" s="28"/>
      <c r="F1" s="28"/>
      <c r="G1" s="28"/>
      <c r="H1" s="28"/>
      <c r="I1" s="28" t="s">
        <v>53</v>
      </c>
    </row>
    <row r="2" ht="24" customHeight="true" spans="1:9">
      <c r="A2" s="1" t="s">
        <v>54</v>
      </c>
      <c r="B2" s="1"/>
      <c r="C2" s="1"/>
      <c r="D2" s="1"/>
      <c r="E2" s="1"/>
      <c r="F2" s="1"/>
      <c r="G2" s="1"/>
      <c r="H2" s="1"/>
      <c r="I2" s="1"/>
    </row>
    <row r="4" ht="24" customHeight="true" spans="1:9">
      <c r="A4" s="2"/>
      <c r="B4" s="2"/>
      <c r="C4" s="2"/>
      <c r="D4" s="2"/>
      <c r="E4" s="2"/>
      <c r="F4" s="2"/>
      <c r="G4" s="2"/>
      <c r="H4" s="2"/>
      <c r="I4" s="28" t="s">
        <v>30</v>
      </c>
    </row>
    <row r="6" ht="24" customHeight="true" spans="1:9">
      <c r="A6" s="20" t="s">
        <v>33</v>
      </c>
      <c r="B6" s="20"/>
      <c r="C6" s="20"/>
      <c r="D6" s="20"/>
      <c r="E6" s="20" t="s">
        <v>55</v>
      </c>
      <c r="F6" s="20"/>
      <c r="G6" s="20"/>
      <c r="H6" s="20"/>
      <c r="I6" s="20"/>
    </row>
    <row r="7" ht="24" customHeight="true" spans="1:9">
      <c r="A7" s="29" t="s">
        <v>56</v>
      </c>
      <c r="B7" s="29"/>
      <c r="C7" s="29"/>
      <c r="D7" s="20" t="s">
        <v>57</v>
      </c>
      <c r="E7" s="20" t="s">
        <v>35</v>
      </c>
      <c r="F7" s="5" t="s">
        <v>58</v>
      </c>
      <c r="G7" s="5" t="s">
        <v>59</v>
      </c>
      <c r="H7" s="5" t="s">
        <v>60</v>
      </c>
      <c r="I7" s="20" t="s">
        <v>61</v>
      </c>
    </row>
    <row r="8" ht="24" customHeight="true" spans="1:9">
      <c r="A8" s="20" t="s">
        <v>62</v>
      </c>
      <c r="B8" s="20" t="s">
        <v>63</v>
      </c>
      <c r="C8" s="20" t="s">
        <v>64</v>
      </c>
      <c r="D8" s="20"/>
      <c r="E8" s="20"/>
      <c r="F8" s="5"/>
      <c r="G8" s="5"/>
      <c r="H8" s="5"/>
      <c r="I8" s="20"/>
    </row>
    <row r="9" ht="24" customHeight="true" spans="1:9">
      <c r="A9" s="23" t="s">
        <v>65</v>
      </c>
      <c r="B9" s="23" t="s">
        <v>3</v>
      </c>
      <c r="C9" s="23" t="s">
        <v>3</v>
      </c>
      <c r="D9" s="24" t="s">
        <v>66</v>
      </c>
      <c r="E9" s="43">
        <f t="shared" ref="E9:E26" si="0">SUM(F9,G9,H9,I9)</f>
        <v>14812065.22</v>
      </c>
      <c r="F9" s="43">
        <v>14806090.2</v>
      </c>
      <c r="G9" s="43">
        <v>0</v>
      </c>
      <c r="H9" s="43">
        <v>0</v>
      </c>
      <c r="I9" s="43">
        <v>5975.02</v>
      </c>
    </row>
    <row r="10" ht="24" customHeight="true" spans="1:9">
      <c r="A10" s="23" t="s">
        <v>65</v>
      </c>
      <c r="B10" s="23" t="s">
        <v>67</v>
      </c>
      <c r="C10" s="23" t="s">
        <v>3</v>
      </c>
      <c r="D10" s="24" t="s">
        <v>68</v>
      </c>
      <c r="E10" s="43">
        <f t="shared" si="0"/>
        <v>13871987.02</v>
      </c>
      <c r="F10" s="43">
        <v>13866012</v>
      </c>
      <c r="G10" s="43">
        <v>0</v>
      </c>
      <c r="H10" s="43">
        <v>0</v>
      </c>
      <c r="I10" s="43">
        <v>5975.02</v>
      </c>
    </row>
    <row r="11" ht="24" customHeight="true" spans="1:9">
      <c r="A11" s="23" t="s">
        <v>65</v>
      </c>
      <c r="B11" s="23" t="s">
        <v>67</v>
      </c>
      <c r="C11" s="23" t="s">
        <v>69</v>
      </c>
      <c r="D11" s="24" t="s">
        <v>70</v>
      </c>
      <c r="E11" s="43">
        <f t="shared" si="0"/>
        <v>13871987.02</v>
      </c>
      <c r="F11" s="43">
        <v>13866012</v>
      </c>
      <c r="G11" s="43">
        <v>0</v>
      </c>
      <c r="H11" s="43">
        <v>0</v>
      </c>
      <c r="I11" s="43">
        <v>5975.02</v>
      </c>
    </row>
    <row r="12" ht="24" customHeight="true" spans="1:9">
      <c r="A12" s="23" t="s">
        <v>65</v>
      </c>
      <c r="B12" s="23" t="s">
        <v>71</v>
      </c>
      <c r="C12" s="23" t="s">
        <v>3</v>
      </c>
      <c r="D12" s="24" t="s">
        <v>72</v>
      </c>
      <c r="E12" s="43">
        <f t="shared" si="0"/>
        <v>940078.2</v>
      </c>
      <c r="F12" s="43">
        <v>940078.2</v>
      </c>
      <c r="G12" s="43">
        <v>0</v>
      </c>
      <c r="H12" s="43">
        <v>0</v>
      </c>
      <c r="I12" s="43">
        <v>0</v>
      </c>
    </row>
    <row r="13" ht="24" customHeight="true" spans="1:9">
      <c r="A13" s="23" t="s">
        <v>65</v>
      </c>
      <c r="B13" s="23" t="s">
        <v>71</v>
      </c>
      <c r="C13" s="23" t="s">
        <v>73</v>
      </c>
      <c r="D13" s="24" t="s">
        <v>74</v>
      </c>
      <c r="E13" s="43">
        <f t="shared" si="0"/>
        <v>940078.2</v>
      </c>
      <c r="F13" s="43">
        <v>940078.2</v>
      </c>
      <c r="G13" s="43">
        <v>0</v>
      </c>
      <c r="H13" s="43">
        <v>0</v>
      </c>
      <c r="I13" s="43">
        <v>0</v>
      </c>
    </row>
    <row r="14" ht="24" customHeight="true" spans="1:9">
      <c r="A14" s="23" t="s">
        <v>75</v>
      </c>
      <c r="B14" s="23" t="s">
        <v>3</v>
      </c>
      <c r="C14" s="23" t="s">
        <v>3</v>
      </c>
      <c r="D14" s="24" t="s">
        <v>76</v>
      </c>
      <c r="E14" s="43">
        <f t="shared" si="0"/>
        <v>11533043.2</v>
      </c>
      <c r="F14" s="43">
        <v>11533043.2</v>
      </c>
      <c r="G14" s="43">
        <v>0</v>
      </c>
      <c r="H14" s="43">
        <v>0</v>
      </c>
      <c r="I14" s="43">
        <v>0</v>
      </c>
    </row>
    <row r="15" ht="24" customHeight="true" spans="1:9">
      <c r="A15" s="23" t="s">
        <v>75</v>
      </c>
      <c r="B15" s="23" t="s">
        <v>77</v>
      </c>
      <c r="C15" s="23" t="s">
        <v>3</v>
      </c>
      <c r="D15" s="24" t="s">
        <v>78</v>
      </c>
      <c r="E15" s="43">
        <f t="shared" si="0"/>
        <v>11533043.2</v>
      </c>
      <c r="F15" s="43">
        <v>11533043.2</v>
      </c>
      <c r="G15" s="43">
        <v>0</v>
      </c>
      <c r="H15" s="43">
        <v>0</v>
      </c>
      <c r="I15" s="43">
        <v>0</v>
      </c>
    </row>
    <row r="16" ht="24" customHeight="true" spans="1:9">
      <c r="A16" s="23" t="s">
        <v>75</v>
      </c>
      <c r="B16" s="23" t="s">
        <v>77</v>
      </c>
      <c r="C16" s="23" t="s">
        <v>67</v>
      </c>
      <c r="D16" s="24" t="s">
        <v>79</v>
      </c>
      <c r="E16" s="43">
        <f t="shared" si="0"/>
        <v>8624191.2</v>
      </c>
      <c r="F16" s="43">
        <v>8624191.2</v>
      </c>
      <c r="G16" s="43">
        <v>0</v>
      </c>
      <c r="H16" s="43">
        <v>0</v>
      </c>
      <c r="I16" s="43">
        <v>0</v>
      </c>
    </row>
    <row r="17" ht="24" customHeight="true" spans="1:9">
      <c r="A17" s="23" t="s">
        <v>75</v>
      </c>
      <c r="B17" s="23" t="s">
        <v>77</v>
      </c>
      <c r="C17" s="23" t="s">
        <v>77</v>
      </c>
      <c r="D17" s="24" t="s">
        <v>80</v>
      </c>
      <c r="E17" s="43">
        <f t="shared" si="0"/>
        <v>1879768</v>
      </c>
      <c r="F17" s="43">
        <v>1879768</v>
      </c>
      <c r="G17" s="43">
        <v>0</v>
      </c>
      <c r="H17" s="43">
        <v>0</v>
      </c>
      <c r="I17" s="43">
        <v>0</v>
      </c>
    </row>
    <row r="18" ht="24" customHeight="true" spans="1:9">
      <c r="A18" s="23" t="s">
        <v>75</v>
      </c>
      <c r="B18" s="23" t="s">
        <v>77</v>
      </c>
      <c r="C18" s="23" t="s">
        <v>81</v>
      </c>
      <c r="D18" s="24" t="s">
        <v>82</v>
      </c>
      <c r="E18" s="43">
        <f t="shared" si="0"/>
        <v>939884</v>
      </c>
      <c r="F18" s="43">
        <v>939884</v>
      </c>
      <c r="G18" s="43">
        <v>0</v>
      </c>
      <c r="H18" s="43">
        <v>0</v>
      </c>
      <c r="I18" s="43">
        <v>0</v>
      </c>
    </row>
    <row r="19" ht="24" customHeight="true" spans="1:9">
      <c r="A19" s="23" t="s">
        <v>75</v>
      </c>
      <c r="B19" s="23" t="s">
        <v>77</v>
      </c>
      <c r="C19" s="23" t="s">
        <v>73</v>
      </c>
      <c r="D19" s="24" t="s">
        <v>83</v>
      </c>
      <c r="E19" s="43">
        <f t="shared" si="0"/>
        <v>89200</v>
      </c>
      <c r="F19" s="43">
        <v>89200</v>
      </c>
      <c r="G19" s="43">
        <v>0</v>
      </c>
      <c r="H19" s="43">
        <v>0</v>
      </c>
      <c r="I19" s="43">
        <v>0</v>
      </c>
    </row>
    <row r="20" ht="24" customHeight="true" spans="1:9">
      <c r="A20" s="23" t="s">
        <v>84</v>
      </c>
      <c r="B20" s="23" t="s">
        <v>3</v>
      </c>
      <c r="C20" s="23" t="s">
        <v>3</v>
      </c>
      <c r="D20" s="24" t="s">
        <v>85</v>
      </c>
      <c r="E20" s="43">
        <f t="shared" si="0"/>
        <v>1174855</v>
      </c>
      <c r="F20" s="43">
        <v>1174855</v>
      </c>
      <c r="G20" s="43">
        <v>0</v>
      </c>
      <c r="H20" s="43">
        <v>0</v>
      </c>
      <c r="I20" s="43">
        <v>0</v>
      </c>
    </row>
    <row r="21" ht="24" customHeight="true" spans="1:9">
      <c r="A21" s="23" t="s">
        <v>84</v>
      </c>
      <c r="B21" s="23" t="s">
        <v>86</v>
      </c>
      <c r="C21" s="23" t="s">
        <v>3</v>
      </c>
      <c r="D21" s="24" t="s">
        <v>87</v>
      </c>
      <c r="E21" s="43">
        <f t="shared" si="0"/>
        <v>1174855</v>
      </c>
      <c r="F21" s="43">
        <v>1174855</v>
      </c>
      <c r="G21" s="43">
        <v>0</v>
      </c>
      <c r="H21" s="43">
        <v>0</v>
      </c>
      <c r="I21" s="43">
        <v>0</v>
      </c>
    </row>
    <row r="22" ht="24" customHeight="true" spans="1:9">
      <c r="A22" s="23" t="s">
        <v>84</v>
      </c>
      <c r="B22" s="23" t="s">
        <v>86</v>
      </c>
      <c r="C22" s="23" t="s">
        <v>67</v>
      </c>
      <c r="D22" s="24" t="s">
        <v>88</v>
      </c>
      <c r="E22" s="43">
        <f t="shared" si="0"/>
        <v>1174855</v>
      </c>
      <c r="F22" s="43">
        <v>1174855</v>
      </c>
      <c r="G22" s="43">
        <v>0</v>
      </c>
      <c r="H22" s="43">
        <v>0</v>
      </c>
      <c r="I22" s="43">
        <v>0</v>
      </c>
    </row>
    <row r="23" ht="24" customHeight="true" spans="1:9">
      <c r="A23" s="23" t="s">
        <v>89</v>
      </c>
      <c r="B23" s="23" t="s">
        <v>3</v>
      </c>
      <c r="C23" s="23" t="s">
        <v>3</v>
      </c>
      <c r="D23" s="24" t="s">
        <v>90</v>
      </c>
      <c r="E23" s="43">
        <f t="shared" si="0"/>
        <v>839770</v>
      </c>
      <c r="F23" s="43">
        <v>839770</v>
      </c>
      <c r="G23" s="43">
        <v>0</v>
      </c>
      <c r="H23" s="43">
        <v>0</v>
      </c>
      <c r="I23" s="43">
        <v>0</v>
      </c>
    </row>
    <row r="24" ht="24" customHeight="true" spans="1:9">
      <c r="A24" s="23" t="s">
        <v>89</v>
      </c>
      <c r="B24" s="23" t="s">
        <v>67</v>
      </c>
      <c r="C24" s="23" t="s">
        <v>3</v>
      </c>
      <c r="D24" s="24" t="s">
        <v>91</v>
      </c>
      <c r="E24" s="43">
        <f t="shared" si="0"/>
        <v>839770</v>
      </c>
      <c r="F24" s="43">
        <v>839770</v>
      </c>
      <c r="G24" s="43">
        <v>0</v>
      </c>
      <c r="H24" s="43">
        <v>0</v>
      </c>
      <c r="I24" s="43">
        <v>0</v>
      </c>
    </row>
    <row r="25" ht="24" customHeight="true" spans="1:9">
      <c r="A25" s="23" t="s">
        <v>89</v>
      </c>
      <c r="B25" s="23" t="s">
        <v>67</v>
      </c>
      <c r="C25" s="23" t="s">
        <v>92</v>
      </c>
      <c r="D25" s="24" t="s">
        <v>93</v>
      </c>
      <c r="E25" s="43">
        <f t="shared" si="0"/>
        <v>839770</v>
      </c>
      <c r="F25" s="43">
        <v>839770</v>
      </c>
      <c r="G25" s="43">
        <v>0</v>
      </c>
      <c r="H25" s="43">
        <v>0</v>
      </c>
      <c r="I25" s="43">
        <v>0</v>
      </c>
    </row>
    <row r="26" ht="24" customHeight="true" spans="1:9">
      <c r="A26" s="26" t="s">
        <v>35</v>
      </c>
      <c r="B26" s="26"/>
      <c r="C26" s="26"/>
      <c r="D26" s="26"/>
      <c r="E26" s="43">
        <f t="shared" si="0"/>
        <v>28359733.42</v>
      </c>
      <c r="F26" s="43">
        <v>28353758.4</v>
      </c>
      <c r="G26" s="43">
        <v>0</v>
      </c>
      <c r="H26" s="43">
        <v>0</v>
      </c>
      <c r="I26" s="43">
        <v>5975.02</v>
      </c>
    </row>
  </sheetData>
  <mergeCells count="12">
    <mergeCell ref="A2:I2"/>
    <mergeCell ref="A4:H4"/>
    <mergeCell ref="A6:D6"/>
    <mergeCell ref="E6:I6"/>
    <mergeCell ref="A7:C7"/>
    <mergeCell ref="A26:D26"/>
    <mergeCell ref="D7:D8"/>
    <mergeCell ref="E7:E8"/>
    <mergeCell ref="F7:F8"/>
    <mergeCell ref="G7:G8"/>
    <mergeCell ref="H7:H8"/>
    <mergeCell ref="I7:I8"/>
  </mergeCells>
  <pageMargins left="0.79" right="0.79" top="0.79" bottom="0.79" header="0.3" footer="0.3"/>
  <pageSetup paperSize="9" scale="73"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7"/>
  <sheetViews>
    <sheetView topLeftCell="A4" workbookViewId="0">
      <selection activeCell="F27" sqref="F27:G27"/>
    </sheetView>
  </sheetViews>
  <sheetFormatPr defaultColWidth="9" defaultRowHeight="14.25" outlineLevelCol="6"/>
  <cols>
    <col min="1" max="2" width="6.14166666666667" customWidth="true"/>
    <col min="3" max="3" width="7.85833333333333" customWidth="true"/>
    <col min="4" max="4" width="56.425" customWidth="true"/>
    <col min="5" max="5" width="22.425" customWidth="true"/>
    <col min="6" max="6" width="20.7083333333333" customWidth="true"/>
    <col min="7" max="7" width="22.1416666666667" customWidth="true"/>
  </cols>
  <sheetData>
    <row r="1" ht="18" customHeight="true" spans="1:7">
      <c r="A1" s="2"/>
      <c r="B1" s="2"/>
      <c r="C1" s="2"/>
      <c r="D1" s="2"/>
      <c r="E1" s="28"/>
      <c r="F1" s="28"/>
      <c r="G1" s="28"/>
    </row>
    <row r="2" ht="24" customHeight="true" spans="1:7">
      <c r="A2" s="1" t="s">
        <v>94</v>
      </c>
      <c r="B2" s="1"/>
      <c r="C2" s="1"/>
      <c r="D2" s="1"/>
      <c r="E2" s="1"/>
      <c r="F2" s="1"/>
      <c r="G2" s="1"/>
    </row>
    <row r="4" ht="24" customHeight="true" spans="1:7">
      <c r="A4" s="2"/>
      <c r="B4" s="2"/>
      <c r="C4" s="2"/>
      <c r="D4" s="2"/>
      <c r="E4" s="2"/>
      <c r="F4" s="2"/>
      <c r="G4" s="28" t="s">
        <v>30</v>
      </c>
    </row>
    <row r="6" ht="24" customHeight="true" spans="1:7">
      <c r="A6" s="20" t="s">
        <v>33</v>
      </c>
      <c r="B6" s="20"/>
      <c r="C6" s="20"/>
      <c r="D6" s="20"/>
      <c r="E6" s="20" t="s">
        <v>95</v>
      </c>
      <c r="F6" s="20"/>
      <c r="G6" s="20"/>
    </row>
    <row r="7" ht="24" customHeight="true" spans="1:7">
      <c r="A7" s="29" t="s">
        <v>56</v>
      </c>
      <c r="B7" s="29"/>
      <c r="C7" s="29"/>
      <c r="D7" s="20" t="s">
        <v>57</v>
      </c>
      <c r="E7" s="20" t="s">
        <v>35</v>
      </c>
      <c r="F7" s="5" t="s">
        <v>36</v>
      </c>
      <c r="G7" s="20" t="s">
        <v>37</v>
      </c>
    </row>
    <row r="8" ht="24" customHeight="true" spans="1:7">
      <c r="A8" s="20" t="s">
        <v>62</v>
      </c>
      <c r="B8" s="20" t="s">
        <v>63</v>
      </c>
      <c r="C8" s="20" t="s">
        <v>64</v>
      </c>
      <c r="D8" s="20"/>
      <c r="E8" s="20"/>
      <c r="F8" s="5"/>
      <c r="G8" s="20"/>
    </row>
    <row r="9" ht="15" hidden="true" customHeight="true" spans="1:7">
      <c r="A9" s="19"/>
      <c r="B9" s="19"/>
      <c r="C9" s="19"/>
      <c r="D9" s="19"/>
      <c r="E9" s="22"/>
      <c r="F9" s="22" t="s">
        <v>3</v>
      </c>
      <c r="G9" s="22" t="s">
        <v>3</v>
      </c>
    </row>
    <row r="10" ht="24" customHeight="true" spans="1:7">
      <c r="A10" s="26" t="s">
        <v>65</v>
      </c>
      <c r="B10" s="26" t="s">
        <v>3</v>
      </c>
      <c r="C10" s="26" t="s">
        <v>3</v>
      </c>
      <c r="D10" s="24" t="s">
        <v>66</v>
      </c>
      <c r="E10" s="27">
        <f t="shared" ref="E10:E27" si="0">SUM(F10,G10)</f>
        <v>14812065.22</v>
      </c>
      <c r="F10" s="27">
        <v>13299186</v>
      </c>
      <c r="G10" s="27">
        <v>1512879.22</v>
      </c>
    </row>
    <row r="11" ht="24" customHeight="true" spans="1:7">
      <c r="A11" s="26" t="s">
        <v>65</v>
      </c>
      <c r="B11" s="26" t="s">
        <v>67</v>
      </c>
      <c r="C11" s="26" t="s">
        <v>3</v>
      </c>
      <c r="D11" s="24" t="s">
        <v>68</v>
      </c>
      <c r="E11" s="27">
        <f t="shared" si="0"/>
        <v>13871987.02</v>
      </c>
      <c r="F11" s="27">
        <v>13299186</v>
      </c>
      <c r="G11" s="27">
        <v>572801.02</v>
      </c>
    </row>
    <row r="12" ht="24" customHeight="true" spans="1:7">
      <c r="A12" s="26" t="s">
        <v>65</v>
      </c>
      <c r="B12" s="26" t="s">
        <v>67</v>
      </c>
      <c r="C12" s="26" t="s">
        <v>69</v>
      </c>
      <c r="D12" s="24" t="s">
        <v>70</v>
      </c>
      <c r="E12" s="27">
        <f t="shared" si="0"/>
        <v>13871987.02</v>
      </c>
      <c r="F12" s="27">
        <v>13299186</v>
      </c>
      <c r="G12" s="27">
        <v>572801.02</v>
      </c>
    </row>
    <row r="13" ht="24" customHeight="true" spans="1:7">
      <c r="A13" s="26" t="s">
        <v>65</v>
      </c>
      <c r="B13" s="26" t="s">
        <v>71</v>
      </c>
      <c r="C13" s="26" t="s">
        <v>3</v>
      </c>
      <c r="D13" s="24" t="s">
        <v>72</v>
      </c>
      <c r="E13" s="27">
        <f t="shared" si="0"/>
        <v>940078.2</v>
      </c>
      <c r="F13" s="27">
        <v>0</v>
      </c>
      <c r="G13" s="27">
        <v>940078.2</v>
      </c>
    </row>
    <row r="14" ht="24" customHeight="true" spans="1:7">
      <c r="A14" s="26" t="s">
        <v>65</v>
      </c>
      <c r="B14" s="26" t="s">
        <v>71</v>
      </c>
      <c r="C14" s="26" t="s">
        <v>73</v>
      </c>
      <c r="D14" s="24" t="s">
        <v>74</v>
      </c>
      <c r="E14" s="27">
        <f t="shared" si="0"/>
        <v>940078.2</v>
      </c>
      <c r="F14" s="27">
        <v>0</v>
      </c>
      <c r="G14" s="27">
        <v>940078.2</v>
      </c>
    </row>
    <row r="15" ht="24" customHeight="true" spans="1:7">
      <c r="A15" s="26" t="s">
        <v>75</v>
      </c>
      <c r="B15" s="26" t="s">
        <v>3</v>
      </c>
      <c r="C15" s="26" t="s">
        <v>3</v>
      </c>
      <c r="D15" s="24" t="s">
        <v>76</v>
      </c>
      <c r="E15" s="27">
        <f t="shared" si="0"/>
        <v>11533043.2</v>
      </c>
      <c r="F15" s="27">
        <v>11533043.2</v>
      </c>
      <c r="G15" s="27">
        <v>0</v>
      </c>
    </row>
    <row r="16" ht="24" customHeight="true" spans="1:7">
      <c r="A16" s="26" t="s">
        <v>75</v>
      </c>
      <c r="B16" s="26" t="s">
        <v>77</v>
      </c>
      <c r="C16" s="26" t="s">
        <v>3</v>
      </c>
      <c r="D16" s="24" t="s">
        <v>78</v>
      </c>
      <c r="E16" s="27">
        <f t="shared" si="0"/>
        <v>11533043.2</v>
      </c>
      <c r="F16" s="27">
        <v>11533043.2</v>
      </c>
      <c r="G16" s="27">
        <v>0</v>
      </c>
    </row>
    <row r="17" ht="24" customHeight="true" spans="1:7">
      <c r="A17" s="26" t="s">
        <v>75</v>
      </c>
      <c r="B17" s="26" t="s">
        <v>77</v>
      </c>
      <c r="C17" s="26" t="s">
        <v>67</v>
      </c>
      <c r="D17" s="24" t="s">
        <v>79</v>
      </c>
      <c r="E17" s="27">
        <f t="shared" si="0"/>
        <v>8624191.2</v>
      </c>
      <c r="F17" s="27">
        <v>8624191.2</v>
      </c>
      <c r="G17" s="27">
        <v>0</v>
      </c>
    </row>
    <row r="18" ht="24" customHeight="true" spans="1:7">
      <c r="A18" s="26" t="s">
        <v>75</v>
      </c>
      <c r="B18" s="26" t="s">
        <v>77</v>
      </c>
      <c r="C18" s="26" t="s">
        <v>77</v>
      </c>
      <c r="D18" s="24" t="s">
        <v>80</v>
      </c>
      <c r="E18" s="27">
        <f t="shared" si="0"/>
        <v>1879768</v>
      </c>
      <c r="F18" s="27">
        <v>1879768</v>
      </c>
      <c r="G18" s="27">
        <v>0</v>
      </c>
    </row>
    <row r="19" ht="24" customHeight="true" spans="1:7">
      <c r="A19" s="26" t="s">
        <v>75</v>
      </c>
      <c r="B19" s="26" t="s">
        <v>77</v>
      </c>
      <c r="C19" s="26" t="s">
        <v>81</v>
      </c>
      <c r="D19" s="24" t="s">
        <v>82</v>
      </c>
      <c r="E19" s="27">
        <f t="shared" si="0"/>
        <v>939884</v>
      </c>
      <c r="F19" s="27">
        <v>939884</v>
      </c>
      <c r="G19" s="27">
        <v>0</v>
      </c>
    </row>
    <row r="20" ht="24" customHeight="true" spans="1:7">
      <c r="A20" s="26" t="s">
        <v>75</v>
      </c>
      <c r="B20" s="26" t="s">
        <v>77</v>
      </c>
      <c r="C20" s="26" t="s">
        <v>73</v>
      </c>
      <c r="D20" s="24" t="s">
        <v>83</v>
      </c>
      <c r="E20" s="27">
        <f t="shared" si="0"/>
        <v>89200</v>
      </c>
      <c r="F20" s="27">
        <v>89200</v>
      </c>
      <c r="G20" s="27">
        <v>0</v>
      </c>
    </row>
    <row r="21" ht="24" customHeight="true" spans="1:7">
      <c r="A21" s="26" t="s">
        <v>84</v>
      </c>
      <c r="B21" s="26" t="s">
        <v>3</v>
      </c>
      <c r="C21" s="26" t="s">
        <v>3</v>
      </c>
      <c r="D21" s="24" t="s">
        <v>85</v>
      </c>
      <c r="E21" s="27">
        <f t="shared" si="0"/>
        <v>1174855</v>
      </c>
      <c r="F21" s="27">
        <v>1174855</v>
      </c>
      <c r="G21" s="27">
        <v>0</v>
      </c>
    </row>
    <row r="22" ht="24" customHeight="true" spans="1:7">
      <c r="A22" s="26" t="s">
        <v>84</v>
      </c>
      <c r="B22" s="26" t="s">
        <v>86</v>
      </c>
      <c r="C22" s="26" t="s">
        <v>3</v>
      </c>
      <c r="D22" s="24" t="s">
        <v>87</v>
      </c>
      <c r="E22" s="27">
        <f t="shared" si="0"/>
        <v>1174855</v>
      </c>
      <c r="F22" s="27">
        <v>1174855</v>
      </c>
      <c r="G22" s="27">
        <v>0</v>
      </c>
    </row>
    <row r="23" ht="24" customHeight="true" spans="1:7">
      <c r="A23" s="26" t="s">
        <v>84</v>
      </c>
      <c r="B23" s="26" t="s">
        <v>86</v>
      </c>
      <c r="C23" s="26" t="s">
        <v>67</v>
      </c>
      <c r="D23" s="24" t="s">
        <v>88</v>
      </c>
      <c r="E23" s="27">
        <f t="shared" si="0"/>
        <v>1174855</v>
      </c>
      <c r="F23" s="27">
        <v>1174855</v>
      </c>
      <c r="G23" s="27">
        <v>0</v>
      </c>
    </row>
    <row r="24" ht="24" customHeight="true" spans="1:7">
      <c r="A24" s="26" t="s">
        <v>89</v>
      </c>
      <c r="B24" s="26" t="s">
        <v>3</v>
      </c>
      <c r="C24" s="26" t="s">
        <v>3</v>
      </c>
      <c r="D24" s="24" t="s">
        <v>90</v>
      </c>
      <c r="E24" s="27">
        <f t="shared" si="0"/>
        <v>839770</v>
      </c>
      <c r="F24" s="27">
        <v>839770</v>
      </c>
      <c r="G24" s="27">
        <v>0</v>
      </c>
    </row>
    <row r="25" ht="24" customHeight="true" spans="1:7">
      <c r="A25" s="26" t="s">
        <v>89</v>
      </c>
      <c r="B25" s="26" t="s">
        <v>67</v>
      </c>
      <c r="C25" s="26" t="s">
        <v>3</v>
      </c>
      <c r="D25" s="24" t="s">
        <v>91</v>
      </c>
      <c r="E25" s="27">
        <f t="shared" si="0"/>
        <v>839770</v>
      </c>
      <c r="F25" s="27">
        <v>839770</v>
      </c>
      <c r="G25" s="27">
        <v>0</v>
      </c>
    </row>
    <row r="26" ht="24" customHeight="true" spans="1:7">
      <c r="A26" s="26" t="s">
        <v>89</v>
      </c>
      <c r="B26" s="26" t="s">
        <v>67</v>
      </c>
      <c r="C26" s="26" t="s">
        <v>92</v>
      </c>
      <c r="D26" s="24" t="s">
        <v>93</v>
      </c>
      <c r="E26" s="27">
        <f t="shared" si="0"/>
        <v>839770</v>
      </c>
      <c r="F26" s="27">
        <v>839770</v>
      </c>
      <c r="G26" s="27">
        <v>0</v>
      </c>
    </row>
    <row r="27" ht="24" customHeight="true" spans="1:7">
      <c r="A27" s="26" t="s">
        <v>35</v>
      </c>
      <c r="B27" s="26"/>
      <c r="C27" s="26"/>
      <c r="D27" s="26"/>
      <c r="E27" s="27">
        <f t="shared" si="0"/>
        <v>28359733.42</v>
      </c>
      <c r="F27" s="27">
        <v>26846854.2</v>
      </c>
      <c r="G27" s="27">
        <v>1512879.22</v>
      </c>
    </row>
  </sheetData>
  <mergeCells count="10">
    <mergeCell ref="A2:G2"/>
    <mergeCell ref="A4:F4"/>
    <mergeCell ref="A6:D6"/>
    <mergeCell ref="E6:G6"/>
    <mergeCell ref="A7:C7"/>
    <mergeCell ref="A27:D27"/>
    <mergeCell ref="D7:D8"/>
    <mergeCell ref="E7:E8"/>
    <mergeCell ref="F7:F8"/>
    <mergeCell ref="G7:G8"/>
  </mergeCells>
  <pageMargins left="0.79" right="0.79" top="0.79" bottom="0.79" header="0.3" footer="0.3"/>
  <pageSetup paperSize="9" scale="73"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cmcz</cp:lastModifiedBy>
  <dcterms:created xsi:type="dcterms:W3CDTF">2024-02-26T21:23:00Z</dcterms:created>
  <cp:lastPrinted>2024-02-29T09:27:00Z</cp:lastPrinted>
  <dcterms:modified xsi:type="dcterms:W3CDTF">2024-09-25T16:57:47Z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C6B01C615FCF4C04A2BE2EE1E5029409_12</vt:lpwstr>
  </property>
  <property fmtid="{D5CDD505-2E9C-101B-9397-08002B2CF9AE}" pid="3" name="KSOProductBuildVer">
    <vt:lpwstr>2052-11.8.2.9980</vt:lpwstr>
  </property>
</Properties>
</file>