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315" firstSheet="12" activeTab="15"/>
  </bookViews>
  <sheets>
    <sheet name="单位公开表封面" sheetId="1" r:id="rId1"/>
    <sheet name="单位目录" sheetId="2" r:id="rId2"/>
    <sheet name="单位职能（单位）" sheetId="3" r:id="rId3"/>
    <sheet name="单位机构设置（单位）" sheetId="4" r:id="rId4"/>
    <sheet name="名词解释（单位）" sheetId="5" r:id="rId5"/>
    <sheet name="单位编制说明（单位）" sheetId="6" r:id="rId6"/>
    <sheet name="单位收支总表" sheetId="7" r:id="rId7"/>
    <sheet name="单位收入总表" sheetId="8" r:id="rId8"/>
    <sheet name="单位支出总表" sheetId="9" r:id="rId9"/>
    <sheet name="单位财政拨款收支总表" sheetId="10" r:id="rId10"/>
    <sheet name="单位一般公共预算拨款表" sheetId="11" r:id="rId11"/>
    <sheet name="单位政府性基金拨款表" sheetId="12" r:id="rId12"/>
    <sheet name="单位国有资本经营预算拨款表 " sheetId="13" r:id="rId13"/>
    <sheet name="单位一般公共预算拨款基本支出明细表" sheetId="14" r:id="rId14"/>
    <sheet name="单位“三公”经费和机关运行费预算表" sheetId="15" r:id="rId15"/>
    <sheet name="其他相关情况说明（单位）" sheetId="16" r:id="rId16"/>
  </sheets>
  <definedNames>
    <definedName name="_xlnm.Print_Titles" localSheetId="9">单位财政拨款收支总表!$6:$7</definedName>
    <definedName name="_xlnm.Print_Titles" localSheetId="7">单位收入总表!$6:$8</definedName>
    <definedName name="_xlnm.Print_Titles" localSheetId="10">单位一般公共预算拨款表!$6:$8</definedName>
    <definedName name="_xlnm.Print_Titles" localSheetId="13">单位一般公共预算拨款基本支出明细表!$6:$8</definedName>
    <definedName name="_xlnm.Print_Titles" localSheetId="8">单位支出总表!$6:$8</definedName>
  </definedNames>
  <calcPr calcId="144525"/>
</workbook>
</file>

<file path=xl/sharedStrings.xml><?xml version="1.0" encoding="utf-8"?>
<sst xmlns="http://schemas.openxmlformats.org/spreadsheetml/2006/main" count="450" uniqueCount="164">
  <si>
    <t>上海市崇明区2024年单位预算</t>
  </si>
  <si>
    <t>预算单位：上海市崇明区城市管理行政执法局</t>
  </si>
  <si>
    <t>目  录</t>
  </si>
  <si>
    <t/>
  </si>
  <si>
    <t xml:space="preserve">    </t>
  </si>
  <si>
    <t>一、单位主要职能</t>
  </si>
  <si>
    <t>二、单位机构设置</t>
  </si>
  <si>
    <t>三、名词解释</t>
  </si>
  <si>
    <t>四、单位预算编制说明</t>
  </si>
  <si>
    <t>五、单位预算表</t>
  </si>
  <si>
    <t xml:space="preserve">    1.  2024年预算单位财务收支预算总表</t>
  </si>
  <si>
    <t xml:space="preserve">    2.  2024年预算单位收入预算总表</t>
  </si>
  <si>
    <t xml:space="preserve">    3.  2024年预算单位支出预算总表</t>
  </si>
  <si>
    <t xml:space="preserve">    4.  2024年预算单位财政拨款收支预算总表</t>
  </si>
  <si>
    <r>
      <rPr>
        <sz val="14"/>
        <color rgb="FF000000"/>
        <rFont val="宋体"/>
        <charset val="134"/>
      </rPr>
      <t xml:space="preserve">    </t>
    </r>
    <r>
      <rPr>
        <sz val="14"/>
        <color rgb="FF000000"/>
        <rFont val="宋体"/>
        <charset val="134"/>
      </rPr>
      <t>5</t>
    </r>
    <r>
      <rPr>
        <sz val="14"/>
        <color rgb="FF000000"/>
        <rFont val="宋体"/>
        <charset val="134"/>
      </rPr>
      <t>． 2024年预算单位一般公共预算支出功能分类预算表</t>
    </r>
  </si>
  <si>
    <r>
      <rPr>
        <sz val="14"/>
        <color rgb="FF000000"/>
        <rFont val="宋体"/>
        <charset val="134"/>
      </rPr>
      <t xml:space="preserve">    </t>
    </r>
    <r>
      <rPr>
        <sz val="14"/>
        <color rgb="FF000000"/>
        <rFont val="宋体"/>
        <charset val="134"/>
      </rPr>
      <t>6</t>
    </r>
    <r>
      <rPr>
        <sz val="14"/>
        <color rgb="FF000000"/>
        <rFont val="宋体"/>
        <charset val="134"/>
      </rPr>
      <t>． 2024年预算单位政府性基金预算支出功能分类预算表</t>
    </r>
  </si>
  <si>
    <r>
      <rPr>
        <sz val="14"/>
        <color rgb="FF000000"/>
        <rFont val="宋体"/>
        <charset val="134"/>
      </rPr>
      <t xml:space="preserve">    </t>
    </r>
    <r>
      <rPr>
        <sz val="14"/>
        <color rgb="FF000000"/>
        <rFont val="宋体"/>
        <charset val="134"/>
      </rPr>
      <t>7</t>
    </r>
    <r>
      <rPr>
        <sz val="14"/>
        <color rgb="FF000000"/>
        <rFont val="宋体"/>
        <charset val="134"/>
      </rPr>
      <t>． 2024年预算单位国有资本经营预算支出功能分类预算表</t>
    </r>
  </si>
  <si>
    <r>
      <rPr>
        <sz val="14"/>
        <color rgb="FF000000"/>
        <rFont val="宋体"/>
        <charset val="134"/>
      </rPr>
      <t xml:space="preserve">    </t>
    </r>
    <r>
      <rPr>
        <sz val="14"/>
        <color rgb="FF000000"/>
        <rFont val="宋体"/>
        <charset val="134"/>
      </rPr>
      <t>8</t>
    </r>
    <r>
      <rPr>
        <sz val="14"/>
        <color rgb="FF000000"/>
        <rFont val="宋体"/>
        <charset val="134"/>
      </rPr>
      <t>． 2024年预算单位一般公共预算基本支出部门预算经济分类预算表</t>
    </r>
  </si>
  <si>
    <r>
      <rPr>
        <sz val="14"/>
        <color rgb="FF000000"/>
        <rFont val="宋体"/>
        <charset val="134"/>
      </rPr>
      <t xml:space="preserve">    </t>
    </r>
    <r>
      <rPr>
        <sz val="14"/>
        <color rgb="FF000000"/>
        <rFont val="宋体"/>
        <charset val="134"/>
      </rPr>
      <t>9</t>
    </r>
    <r>
      <rPr>
        <sz val="14"/>
        <color rgb="FF000000"/>
        <rFont val="宋体"/>
        <charset val="134"/>
      </rPr>
      <t xml:space="preserve">. 2024年单位“三公”经费和机关运行经费预算表  </t>
    </r>
  </si>
  <si>
    <t>六、其他相关情况说明</t>
  </si>
  <si>
    <t>七、项目经费情况说明</t>
  </si>
  <si>
    <t>上海市崇明区城市管理行政执法局（单位）主要职能</t>
  </si>
  <si>
    <t>　　上海市崇明区城市管理行政执法局是行政机关。
　　主要职能包括：
1.贯彻执行有关城市管理行政执法的法律、法规、规章和方针、政策。研究拟订本区城市管理有关政策、发展规划、计划，并组织实施。
2.依法承担区级城市管理行政执法权限范围内的行政处罚工作。负责组织、指导、协调、监督全区城市管理行政执法工作，推进城市管理领域相对集中行政处罚权工作，研究提出有关城市管理跨领域跨部门综合执法的建议。
3.负责组织实施全区重大城市管理行政执法活动、专项执法活动，组织协调重要节日、重大活动的城市管理行政执法保障工作。
4.负责组织开展全区城市管理行政执法监督检查、重点工作绩效考核、公众满意度测评等工作。负责全区城市管理行政执法的普法教育和社会宣传工作。
5.负责全区城市管理行政执法队伍建设，制定区城市管理行政执法人才发展、教育培训的总体规划，并组织实施。
6.负责城市管理行政执法科技和信息化发展工作。负责城市管理行政执法装备建设以及信息化重大项目建设。
7.完成区委、区政府交办的其他任务。</t>
  </si>
  <si>
    <t>上海市崇明区城市管理行政执法局（单位）机构设置</t>
  </si>
  <si>
    <t>　　上海市崇明区城市管理行政执法局单位设2个内设机构，包括：办公室、政工科。</t>
  </si>
  <si>
    <t>名词解释</t>
  </si>
  <si>
    <t>　　（一）财政拨款收入：是市级预算主管部门及所属预算单位本年度从本级财政部门取得的财政拨款，包括一般公共预算财政拨款、政府性基金预算财政拨款和国有资本经营预算财政拨款。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（五）基本支出预算：是市级预算主管部门及所属预算单位为保障其机构正常运转、完成日常工作任务而编制的年度基本支出计划，包括人员经费和公用经费两部分。
　　（六）项目支出预算：是市级预算主管部门及所属预算单位为完成行政工作任务、事业发展目标或政府发展战略、特定目标，在基本支出之外编制的年度支出计划。
　　（七）“三公”经费：是与市级财政有经费领拨关系的部门及其下属预算单位使用市级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</si>
  <si>
    <t>单位编制说明</t>
  </si>
  <si>
    <t xml:space="preserve">　　2024年，上海市崇明区城市管理行政执法局收入预算952.00万元，其中：财政拨款收入952万元，比2023年预算减少334.86万元；事业收入0万元；事业单位经营收入0万元；其他收入0万元。
　　支出预算952.00万元，其中：财政拨款支出预算952.00万元，比2023年预算减少334.86万元。财政拨款支出预算中，一般公共预算拨款支出预算952.00万元，比2023年预算减少334.86万元；政府性基金拨款支出预算0万元，与2023年预算持平；国有资本经营预算拨款支出预算为0万元。财政拨款支出主要内容如下：
　　1.“社会保障和就业支出”科目48万元，主要用于机关事业单位基本养老保险缴费、职业年金缴费支出
　　2.“卫生健康支出”科目14万元，主要用于行政单位医疗支出
　　3.“城乡社区支出”科目812万元，主要用于本单位行政运行、城管执法支出
　　4.“住房保障支出”科目79万元，主要用于本单位住房公积金、购房补贴支出
</t>
  </si>
  <si>
    <t>单位预算01表</t>
  </si>
  <si>
    <t>2024年预算单位财务收支预算总表</t>
  </si>
  <si>
    <t>编制单位：上海市崇明区城市管理行政执法局</t>
  </si>
  <si>
    <t>单位：元</t>
  </si>
  <si>
    <t>本年收入</t>
  </si>
  <si>
    <t>本年支出</t>
  </si>
  <si>
    <t>项目</t>
  </si>
  <si>
    <t>预算数</t>
  </si>
  <si>
    <t>合计</t>
  </si>
  <si>
    <t>基本支出</t>
  </si>
  <si>
    <t>项目支出</t>
  </si>
  <si>
    <t>人员经费</t>
  </si>
  <si>
    <t>公用经费</t>
  </si>
  <si>
    <t>一、财政拨款收入</t>
  </si>
  <si>
    <t>一、社会保障和就业支出</t>
  </si>
  <si>
    <t>　　1、一般公共预算资金</t>
  </si>
  <si>
    <t>二、卫生健康支出</t>
  </si>
  <si>
    <t>　　2、政府性基金</t>
  </si>
  <si>
    <t>三、城乡社区支出</t>
  </si>
  <si>
    <t>　　3、国有资本经营预算</t>
  </si>
  <si>
    <t>四、住房保障支出</t>
  </si>
  <si>
    <t>二、事业收入</t>
  </si>
  <si>
    <t>三、事业单位经营收入</t>
  </si>
  <si>
    <t>四、其他收入</t>
  </si>
  <si>
    <t>收入总计</t>
  </si>
  <si>
    <t>支出总计</t>
  </si>
  <si>
    <t>单位预算02表</t>
  </si>
  <si>
    <t>2024年预算单位收入预算总表</t>
  </si>
  <si>
    <t>收入预算</t>
  </si>
  <si>
    <t>功能分类科目编码</t>
  </si>
  <si>
    <t>功能分类科目名称</t>
  </si>
  <si>
    <t>财政拨款收入</t>
  </si>
  <si>
    <t>事业收入</t>
  </si>
  <si>
    <t>事业单位
经营收入</t>
  </si>
  <si>
    <t>其他收入</t>
  </si>
  <si>
    <t>类</t>
  </si>
  <si>
    <t>款</t>
  </si>
  <si>
    <t>项</t>
  </si>
  <si>
    <t>208</t>
  </si>
  <si>
    <t>社会保障和就业支出</t>
  </si>
  <si>
    <t>05</t>
  </si>
  <si>
    <t>行政事业单位养老支出</t>
  </si>
  <si>
    <t>机关事业单位基本养老保险缴费支出</t>
  </si>
  <si>
    <t>06</t>
  </si>
  <si>
    <t>机关事业单位职业年金缴费支出</t>
  </si>
  <si>
    <t>210</t>
  </si>
  <si>
    <t>卫生健康支出</t>
  </si>
  <si>
    <t>11</t>
  </si>
  <si>
    <t>行政事业单位医疗</t>
  </si>
  <si>
    <t>01</t>
  </si>
  <si>
    <t>行政单位医疗</t>
  </si>
  <si>
    <t>212</t>
  </si>
  <si>
    <t>城乡社区支出</t>
  </si>
  <si>
    <t>城乡社区管理事务</t>
  </si>
  <si>
    <t>行政运行</t>
  </si>
  <si>
    <t>04</t>
  </si>
  <si>
    <t>城管执法</t>
  </si>
  <si>
    <t>221</t>
  </si>
  <si>
    <t>住房保障支出</t>
  </si>
  <si>
    <t>02</t>
  </si>
  <si>
    <t>住房改革支出</t>
  </si>
  <si>
    <t>住房公积金</t>
  </si>
  <si>
    <t>03</t>
  </si>
  <si>
    <t>购房补贴</t>
  </si>
  <si>
    <t>单位预算03表</t>
  </si>
  <si>
    <t>2024年预算单位支出预算总表</t>
  </si>
  <si>
    <t>支出预算</t>
  </si>
  <si>
    <t>单位预算04表</t>
  </si>
  <si>
    <t>2024年预算单位财政拨款收支预算总表</t>
  </si>
  <si>
    <t>财政拨款支出</t>
  </si>
  <si>
    <t>一般公共预算</t>
  </si>
  <si>
    <t>政府性基金预算</t>
  </si>
  <si>
    <t>国有资本经营预算</t>
  </si>
  <si>
    <t>一、一般公共预算资金</t>
  </si>
  <si>
    <t>二、政府性基金</t>
  </si>
  <si>
    <t>三、国有资本经营预算</t>
  </si>
  <si>
    <r>
      <rPr>
        <sz val="12"/>
        <rFont val="宋体"/>
        <charset val="134"/>
      </rPr>
      <t>单位预算0</t>
    </r>
    <r>
      <rPr>
        <sz val="12"/>
        <rFont val="宋体"/>
        <charset val="134"/>
      </rPr>
      <t>5</t>
    </r>
    <r>
      <rPr>
        <sz val="12"/>
        <rFont val="宋体"/>
        <charset val="134"/>
      </rPr>
      <t>表</t>
    </r>
  </si>
  <si>
    <t>2024年预算单位一般公共预算支出功能分类预算表</t>
  </si>
  <si>
    <t>一般公共预算支出</t>
  </si>
  <si>
    <r>
      <rPr>
        <sz val="12"/>
        <rFont val="宋体"/>
        <charset val="134"/>
      </rPr>
      <t>单位预算0</t>
    </r>
    <r>
      <rPr>
        <sz val="12"/>
        <rFont val="宋体"/>
        <charset val="134"/>
      </rPr>
      <t>6</t>
    </r>
    <r>
      <rPr>
        <sz val="12"/>
        <rFont val="宋体"/>
        <charset val="134"/>
      </rPr>
      <t>表</t>
    </r>
  </si>
  <si>
    <t>2024年预算单位政府性基金预算支出功能分类预算表</t>
  </si>
  <si>
    <t>政府性基金预算支出</t>
  </si>
  <si>
    <r>
      <rPr>
        <sz val="11"/>
        <rFont val="方正书宋_GBK"/>
        <charset val="134"/>
      </rPr>
      <t>注：</t>
    </r>
    <r>
      <rPr>
        <sz val="11"/>
        <rFont val="Calibri"/>
        <charset val="134"/>
      </rPr>
      <t>2024</t>
    </r>
    <r>
      <rPr>
        <sz val="11"/>
        <rFont val="方正书宋_GBK"/>
        <charset val="134"/>
      </rPr>
      <t>年未安排政府性基金预算，故本表无数据。</t>
    </r>
  </si>
  <si>
    <r>
      <rPr>
        <sz val="12"/>
        <rFont val="宋体"/>
        <charset val="134"/>
      </rPr>
      <t>单位预算0</t>
    </r>
    <r>
      <rPr>
        <sz val="12"/>
        <rFont val="宋体"/>
        <charset val="134"/>
      </rPr>
      <t>7</t>
    </r>
    <r>
      <rPr>
        <sz val="12"/>
        <rFont val="宋体"/>
        <charset val="134"/>
      </rPr>
      <t>表</t>
    </r>
  </si>
  <si>
    <t>2024年预算单位国有资本经营预算支出功能分类预算表</t>
  </si>
  <si>
    <t>国有资本经营预算支出</t>
  </si>
  <si>
    <r>
      <rPr>
        <sz val="11"/>
        <rFont val="方正书宋_GBK"/>
        <charset val="134"/>
      </rPr>
      <t>注：</t>
    </r>
    <r>
      <rPr>
        <sz val="11"/>
        <rFont val="Calibri"/>
        <charset val="134"/>
      </rPr>
      <t>2024</t>
    </r>
    <r>
      <rPr>
        <sz val="11"/>
        <rFont val="方正书宋_GBK"/>
        <charset val="134"/>
      </rPr>
      <t>年未安排国有资本经营预算，故本表无数据。</t>
    </r>
  </si>
  <si>
    <r>
      <rPr>
        <sz val="12"/>
        <rFont val="宋体"/>
        <charset val="134"/>
      </rPr>
      <t>单位预算0</t>
    </r>
    <r>
      <rPr>
        <sz val="12"/>
        <rFont val="宋体"/>
        <charset val="134"/>
      </rPr>
      <t>8</t>
    </r>
    <r>
      <rPr>
        <sz val="12"/>
        <rFont val="宋体"/>
        <charset val="134"/>
      </rPr>
      <t>表</t>
    </r>
  </si>
  <si>
    <t>2024年预算单位一般公共预算基本支出部门预算经济分类预算表</t>
  </si>
  <si>
    <t>一般公共预算基本支出</t>
  </si>
  <si>
    <t>经济分类科目编码</t>
  </si>
  <si>
    <t>部门经济分类科目名称</t>
  </si>
  <si>
    <t>301</t>
  </si>
  <si>
    <t>工资福利支出</t>
  </si>
  <si>
    <t>基本工资</t>
  </si>
  <si>
    <t>津贴补贴</t>
  </si>
  <si>
    <t>奖金</t>
  </si>
  <si>
    <t>08</t>
  </si>
  <si>
    <t>机关事业单位基本养老保险缴费</t>
  </si>
  <si>
    <t>09</t>
  </si>
  <si>
    <t>职业年金缴费</t>
  </si>
  <si>
    <t>10</t>
  </si>
  <si>
    <t>职工基本医疗保险缴费</t>
  </si>
  <si>
    <t>12</t>
  </si>
  <si>
    <t>其他社会保障缴费</t>
  </si>
  <si>
    <t>13</t>
  </si>
  <si>
    <t>99</t>
  </si>
  <si>
    <t>其他工资福利支出</t>
  </si>
  <si>
    <t>302</t>
  </si>
  <si>
    <t>商品和服务支出</t>
  </si>
  <si>
    <t>办公费</t>
  </si>
  <si>
    <t>咨询费</t>
  </si>
  <si>
    <t>差旅费</t>
  </si>
  <si>
    <t>17</t>
  </si>
  <si>
    <t>公务接待费</t>
  </si>
  <si>
    <t>28</t>
  </si>
  <si>
    <t>工会经费</t>
  </si>
  <si>
    <t>29</t>
  </si>
  <si>
    <t>福利费</t>
  </si>
  <si>
    <t>39</t>
  </si>
  <si>
    <t>其他交通费用</t>
  </si>
  <si>
    <t>单位预算11表</t>
  </si>
  <si>
    <t>单位预算09表</t>
  </si>
  <si>
    <t>2024年单位“三公”经费和机关运行经费预算表</t>
  </si>
  <si>
    <t>单位:万元</t>
  </si>
  <si>
    <t>“三公”经费预算数</t>
  </si>
  <si>
    <t>2023年机关运行经费预算数</t>
  </si>
  <si>
    <t>机关运行经费预算数</t>
  </si>
  <si>
    <t>因公出国(境)费</t>
  </si>
  <si>
    <t>公务用车购置及运行费</t>
  </si>
  <si>
    <t>小计</t>
  </si>
  <si>
    <t>购置费</t>
  </si>
  <si>
    <t>运行费</t>
  </si>
  <si>
    <t>其他相关情况说明</t>
  </si>
  <si>
    <t>一、2024年“三公”经费预算情况说明
　　2024年“三公”经费预算数为0.50万元，比2023年预算增加0.50万元其中：
　　（一）因公出国（境）费0.00万元，与2023年预算持平。
　　（二）公务用车购置及运行费0.00万元，与2023年预算持平。其中：公务用车购置费0.00万元，与2023年预算持平；公务用车运行费0.00万元，与2023年预算持平。
　　（三）公务接待费0.50万元，与2023年预算持平。
二、机关运行经费预算
　　2024年上海市崇明区城市管理行政执法局财政拨款的机关运行经费预算为50.34万元。
三、政府采购预算情况
　　2024年度本单位政府采购预算317.93万元，其中：政府采购货物预算0.00万元、政府采购工程预算0.00万元、政府采购服务预算317.93万元。
四、绩效目标设置情况
　　按照本市预算绩效管理工作的总体要求，本单位实现了绩效目标的全覆盖。其中，编报单位整体绩效目标1个；政策绩效目标0个、涉及预算资金0万元；项目绩效目标10个，涉及预算资金478.76万元。
五、国有资产占有使用情况
    截至2023年7月31日，本单位共有车辆0辆。单价100万元（含）以上设备（不含车辆）0台（套）。
    2024年单位预算安排购置车辆0辆。单价100万元（含）以上设备（不含车辆）0台（套）。</t>
  </si>
</sst>
</file>

<file path=xl/styles.xml><?xml version="1.0" encoding="utf-8"?>
<styleSheet xmlns="http://schemas.openxmlformats.org/spreadsheetml/2006/main">
  <numFmts count="8">
    <numFmt numFmtId="176" formatCode="[=0]&quot;&quot;;#,##0.00"/>
    <numFmt numFmtId="177" formatCode="0.00_ "/>
    <numFmt numFmtId="178" formatCode="[=0]&quot;&quot;;#,##0"/>
    <numFmt numFmtId="43" formatCode="_ * #,##0.00_ ;_ * \-#,##0.00_ ;_ * &quot;-&quot;??_ ;_ @_ "/>
    <numFmt numFmtId="179" formatCode="[=0]&quot;&quot;;#,##0.00&quot;&quot;"/>
    <numFmt numFmtId="42" formatCode="_ &quot;￥&quot;* #,##0_ ;_ &quot;￥&quot;* \-#,##0_ ;_ &quot;￥&quot;* &quot;-&quot;_ ;_ @_ "/>
    <numFmt numFmtId="44" formatCode="_ &quot;￥&quot;* #,##0.00_ ;_ &quot;￥&quot;* \-#,##0.00_ ;_ &quot;￥&quot;* &quot;-&quot;??_ ;_ @_ "/>
    <numFmt numFmtId="41" formatCode="_ * #,##0_ ;_ * \-#,##0_ ;_ * &quot;-&quot;_ ;_ @_ "/>
  </numFmts>
  <fonts count="41">
    <font>
      <sz val="11"/>
      <name val="Calibri"/>
      <charset val="134"/>
    </font>
    <font>
      <sz val="18"/>
      <name val="宋体"/>
      <charset val="134"/>
    </font>
    <font>
      <sz val="12"/>
      <name val="宋体"/>
      <charset val="134"/>
    </font>
    <font>
      <sz val="11"/>
      <name val="宋体"/>
      <charset val="134"/>
    </font>
    <font>
      <sz val="11"/>
      <color rgb="FF000100"/>
      <name val="宋体"/>
      <charset val="134"/>
    </font>
    <font>
      <sz val="10"/>
      <name val="宋体"/>
      <charset val="134"/>
    </font>
    <font>
      <sz val="11"/>
      <name val="方正书宋_GBK"/>
      <charset val="134"/>
    </font>
    <font>
      <sz val="12"/>
      <color rgb="FF000100"/>
      <name val="宋体"/>
      <charset val="134"/>
    </font>
    <font>
      <sz val="20"/>
      <color rgb="FF000000"/>
      <name val="宋体"/>
      <charset val="134"/>
    </font>
    <font>
      <sz val="18"/>
      <color rgb="FF000000"/>
      <name val="宋体"/>
      <charset val="134"/>
    </font>
    <font>
      <sz val="14"/>
      <name val="宋体"/>
      <charset val="134"/>
    </font>
    <font>
      <sz val="14"/>
      <color rgb="FF000000"/>
      <name val="宋体"/>
      <charset val="134"/>
    </font>
    <font>
      <b/>
      <sz val="14"/>
      <color rgb="FF000000"/>
      <name val="宋体"/>
      <charset val="134"/>
    </font>
    <font>
      <b/>
      <sz val="18"/>
      <name val="宋体"/>
      <charset val="134"/>
    </font>
    <font>
      <b/>
      <sz val="36"/>
      <color rgb="FF000000"/>
      <name val="宋体"/>
      <charset val="134"/>
    </font>
    <font>
      <b/>
      <sz val="36"/>
      <color rgb="FF000000"/>
      <name val="楷体"/>
      <charset val="134"/>
    </font>
    <font>
      <sz val="22"/>
      <name val="楷体"/>
      <charset val="134"/>
    </font>
    <font>
      <sz val="18"/>
      <color rgb="FF000000"/>
      <name val="楷体"/>
      <charset val="134"/>
    </font>
    <font>
      <sz val="10"/>
      <color rgb="FF000000"/>
      <name val="宋体"/>
      <charset val="134"/>
    </font>
    <font>
      <sz val="16"/>
      <color rgb="FF000000"/>
      <name val="宋体"/>
      <charset val="134"/>
    </font>
    <font>
      <b/>
      <sz val="14"/>
      <name val="宋体"/>
      <charset val="134"/>
    </font>
    <font>
      <sz val="11"/>
      <color rgb="FFFA7D00"/>
      <name val="宋体"/>
      <charset val="0"/>
      <scheme val="minor"/>
    </font>
    <font>
      <sz val="11"/>
      <color theme="1"/>
      <name val="宋体"/>
      <charset val="0"/>
      <scheme val="minor"/>
    </font>
    <font>
      <b/>
      <sz val="13"/>
      <color theme="3"/>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theme="0"/>
      <name val="宋体"/>
      <charset val="0"/>
      <scheme val="minor"/>
    </font>
    <font>
      <b/>
      <sz val="11"/>
      <color theme="3"/>
      <name val="宋体"/>
      <charset val="134"/>
      <scheme val="minor"/>
    </font>
    <font>
      <b/>
      <sz val="11"/>
      <color rgb="FFFA7D00"/>
      <name val="宋体"/>
      <charset val="0"/>
      <scheme val="minor"/>
    </font>
    <font>
      <b/>
      <sz val="11"/>
      <color theme="1"/>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8"/>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rgb="FFFF0000"/>
      <name val="宋体"/>
      <charset val="0"/>
      <scheme val="minor"/>
    </font>
    <font>
      <sz val="11"/>
      <color rgb="FF006100"/>
      <name val="宋体"/>
      <charset val="0"/>
      <scheme val="minor"/>
    </font>
  </fonts>
  <fills count="35">
    <fill>
      <patternFill patternType="none"/>
    </fill>
    <fill>
      <patternFill patternType="gray125"/>
    </fill>
    <fill>
      <patternFill patternType="solid">
        <fgColor rgb="FFD8D8D8"/>
        <bgColor indexed="64"/>
      </patternFill>
    </fill>
    <fill>
      <patternFill patternType="solid">
        <fgColor rgb="FFFFFFFF"/>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theme="9"/>
        <bgColor indexed="64"/>
      </patternFill>
    </fill>
    <fill>
      <patternFill patternType="solid">
        <fgColor theme="6"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theme="5"/>
        <bgColor indexed="64"/>
      </patternFill>
    </fill>
    <fill>
      <patternFill patternType="solid">
        <fgColor theme="4"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9"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8"/>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CC99"/>
        <bgColor indexed="64"/>
      </patternFill>
    </fill>
    <fill>
      <patternFill patternType="solid">
        <fgColor theme="5"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s>
  <borders count="14">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7" fillId="24" borderId="0" applyNumberFormat="false" applyBorder="false" applyAlignment="false" applyProtection="false">
      <alignment vertical="center"/>
    </xf>
    <xf numFmtId="0" fontId="22" fillId="25" borderId="0" applyNumberFormat="false" applyBorder="false" applyAlignment="false" applyProtection="false">
      <alignment vertical="center"/>
    </xf>
    <xf numFmtId="0" fontId="27" fillId="31" borderId="0" applyNumberFormat="false" applyBorder="false" applyAlignment="false" applyProtection="false">
      <alignment vertical="center"/>
    </xf>
    <xf numFmtId="0" fontId="38" fillId="29" borderId="10" applyNumberFormat="false" applyAlignment="false" applyProtection="false">
      <alignment vertical="center"/>
    </xf>
    <xf numFmtId="0" fontId="22" fillId="8" borderId="0" applyNumberFormat="false" applyBorder="false" applyAlignment="false" applyProtection="false">
      <alignment vertical="center"/>
    </xf>
    <xf numFmtId="0" fontId="22" fillId="27" borderId="0" applyNumberFormat="false" applyBorder="false" applyAlignment="false" applyProtection="false">
      <alignment vertical="center"/>
    </xf>
    <xf numFmtId="44" fontId="24" fillId="0" borderId="0" applyFont="false" applyFill="false" applyBorder="false" applyAlignment="false" applyProtection="false">
      <alignment vertical="center"/>
    </xf>
    <xf numFmtId="0" fontId="27" fillId="26" borderId="0" applyNumberFormat="false" applyBorder="false" applyAlignment="false" applyProtection="false">
      <alignment vertical="center"/>
    </xf>
    <xf numFmtId="9" fontId="24" fillId="0" borderId="0" applyFont="false" applyFill="false" applyBorder="false" applyAlignment="false" applyProtection="false">
      <alignment vertical="center"/>
    </xf>
    <xf numFmtId="0" fontId="27" fillId="30" borderId="0" applyNumberFormat="false" applyBorder="false" applyAlignment="false" applyProtection="false">
      <alignment vertical="center"/>
    </xf>
    <xf numFmtId="0" fontId="27" fillId="28" borderId="0" applyNumberFormat="false" applyBorder="false" applyAlignment="false" applyProtection="false">
      <alignment vertical="center"/>
    </xf>
    <xf numFmtId="0" fontId="27" fillId="15" borderId="0" applyNumberFormat="false" applyBorder="false" applyAlignment="false" applyProtection="false">
      <alignment vertical="center"/>
    </xf>
    <xf numFmtId="0" fontId="27" fillId="16" borderId="0" applyNumberFormat="false" applyBorder="false" applyAlignment="false" applyProtection="false">
      <alignment vertical="center"/>
    </xf>
    <xf numFmtId="0" fontId="27" fillId="21" borderId="0" applyNumberFormat="false" applyBorder="false" applyAlignment="false" applyProtection="false">
      <alignment vertical="center"/>
    </xf>
    <xf numFmtId="0" fontId="29" fillId="9" borderId="10" applyNumberFormat="false" applyAlignment="false" applyProtection="false">
      <alignment vertical="center"/>
    </xf>
    <xf numFmtId="0" fontId="27" fillId="20" borderId="0" applyNumberFormat="false" applyBorder="false" applyAlignment="false" applyProtection="false">
      <alignment vertical="center"/>
    </xf>
    <xf numFmtId="0" fontId="37" fillId="18" borderId="0" applyNumberFormat="false" applyBorder="false" applyAlignment="false" applyProtection="false">
      <alignment vertical="center"/>
    </xf>
    <xf numFmtId="0" fontId="22" fillId="22" borderId="0" applyNumberFormat="false" applyBorder="false" applyAlignment="false" applyProtection="false">
      <alignment vertical="center"/>
    </xf>
    <xf numFmtId="0" fontId="40" fillId="33" borderId="0" applyNumberFormat="false" applyBorder="false" applyAlignment="false" applyProtection="false">
      <alignment vertical="center"/>
    </xf>
    <xf numFmtId="0" fontId="22" fillId="32" borderId="0" applyNumberFormat="false" applyBorder="false" applyAlignment="false" applyProtection="false">
      <alignment vertical="center"/>
    </xf>
    <xf numFmtId="0" fontId="30" fillId="0" borderId="11" applyNumberFormat="false" applyFill="false" applyAlignment="false" applyProtection="false">
      <alignment vertical="center"/>
    </xf>
    <xf numFmtId="0" fontId="36" fillId="17" borderId="0" applyNumberFormat="false" applyBorder="false" applyAlignment="false" applyProtection="false">
      <alignment vertical="center"/>
    </xf>
    <xf numFmtId="0" fontId="34" fillId="14" borderId="13" applyNumberFormat="false" applyAlignment="false" applyProtection="false">
      <alignment vertical="center"/>
    </xf>
    <xf numFmtId="0" fontId="33" fillId="9" borderId="12" applyNumberFormat="false" applyAlignment="false" applyProtection="false">
      <alignment vertical="center"/>
    </xf>
    <xf numFmtId="0" fontId="32" fillId="0" borderId="7"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22" fillId="10"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42" fontId="24" fillId="0" borderId="0" applyFont="false" applyFill="false" applyBorder="false" applyAlignment="false" applyProtection="false">
      <alignment vertical="center"/>
    </xf>
    <xf numFmtId="0" fontId="22" fillId="12" borderId="0" applyNumberFormat="false" applyBorder="false" applyAlignment="false" applyProtection="false">
      <alignment vertical="center"/>
    </xf>
    <xf numFmtId="43" fontId="24" fillId="0" borderId="0" applyFon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35" fillId="0" borderId="0" applyNumberFormat="false" applyFill="false" applyBorder="false" applyAlignment="false" applyProtection="false">
      <alignment vertical="center"/>
    </xf>
    <xf numFmtId="0" fontId="22" fillId="5" borderId="0" applyNumberFormat="false" applyBorder="false" applyAlignment="false" applyProtection="false">
      <alignment vertical="center"/>
    </xf>
    <xf numFmtId="0" fontId="39" fillId="0" borderId="0" applyNumberFormat="false" applyFill="false" applyBorder="false" applyAlignment="false" applyProtection="false">
      <alignment vertical="center"/>
    </xf>
    <xf numFmtId="0" fontId="27" fillId="13" borderId="0" applyNumberFormat="false" applyBorder="false" applyAlignment="false" applyProtection="false">
      <alignment vertical="center"/>
    </xf>
    <xf numFmtId="0" fontId="24" fillId="6" borderId="8" applyNumberFormat="false" applyFont="false" applyAlignment="false" applyProtection="false">
      <alignment vertical="center"/>
    </xf>
    <xf numFmtId="0" fontId="22" fillId="34" borderId="0" applyNumberFormat="false" applyBorder="false" applyAlignment="false" applyProtection="false">
      <alignment vertical="center"/>
    </xf>
    <xf numFmtId="0" fontId="27" fillId="23" borderId="0" applyNumberFormat="false" applyBorder="false" applyAlignment="false" applyProtection="false">
      <alignment vertical="center"/>
    </xf>
    <xf numFmtId="0" fontId="22" fillId="19" borderId="0" applyNumberFormat="false" applyBorder="false" applyAlignment="false" applyProtection="false">
      <alignment vertical="center"/>
    </xf>
    <xf numFmtId="0" fontId="25" fillId="0" borderId="0" applyNumberFormat="false" applyFill="false" applyBorder="false" applyAlignment="false" applyProtection="false">
      <alignment vertical="center"/>
    </xf>
    <xf numFmtId="41" fontId="24" fillId="0" borderId="0" applyFont="false" applyFill="false" applyBorder="false" applyAlignment="false" applyProtection="false">
      <alignment vertical="center"/>
    </xf>
    <xf numFmtId="0" fontId="23" fillId="0" borderId="7" applyNumberFormat="false" applyFill="false" applyAlignment="false" applyProtection="false">
      <alignment vertical="center"/>
    </xf>
    <xf numFmtId="0" fontId="22" fillId="4" borderId="0" applyNumberFormat="false" applyBorder="false" applyAlignment="false" applyProtection="false">
      <alignment vertical="center"/>
    </xf>
    <xf numFmtId="0" fontId="28" fillId="0" borderId="9" applyNumberFormat="false" applyFill="false" applyAlignment="false" applyProtection="false">
      <alignment vertical="center"/>
    </xf>
    <xf numFmtId="0" fontId="27" fillId="7" borderId="0" applyNumberFormat="false" applyBorder="false" applyAlignment="false" applyProtection="false">
      <alignment vertical="center"/>
    </xf>
    <xf numFmtId="0" fontId="22" fillId="11" borderId="0" applyNumberFormat="false" applyBorder="false" applyAlignment="false" applyProtection="false">
      <alignment vertical="center"/>
    </xf>
    <xf numFmtId="0" fontId="21" fillId="0" borderId="6" applyNumberFormat="false" applyFill="false" applyAlignment="false" applyProtection="false">
      <alignment vertical="center"/>
    </xf>
  </cellStyleXfs>
  <cellXfs count="61">
    <xf numFmtId="0" fontId="0" fillId="0" borderId="0" xfId="0"/>
    <xf numFmtId="0" fontId="1" fillId="0" borderId="0" xfId="0" applyNumberFormat="true" applyFont="true" applyAlignment="true">
      <alignment horizontal="center" vertical="center"/>
    </xf>
    <xf numFmtId="0" fontId="2" fillId="0" borderId="0" xfId="0" applyNumberFormat="true" applyFont="true" applyAlignment="true">
      <alignment horizontal="left" vertical="center"/>
    </xf>
    <xf numFmtId="0" fontId="2" fillId="0" borderId="0" xfId="0" applyNumberFormat="true" applyFont="true" applyAlignment="true">
      <alignment horizontal="left" vertical="top" wrapText="true"/>
    </xf>
    <xf numFmtId="0" fontId="2" fillId="2" borderId="1" xfId="0" applyNumberFormat="true" applyFont="true" applyFill="true" applyBorder="true" applyAlignment="true">
      <alignment horizontal="center" vertical="center" wrapText="true"/>
    </xf>
    <xf numFmtId="0" fontId="2" fillId="2" borderId="2" xfId="0" applyNumberFormat="true" applyFont="true" applyFill="true" applyBorder="true" applyAlignment="true">
      <alignment horizontal="center" vertical="center" wrapText="true"/>
    </xf>
    <xf numFmtId="0" fontId="2" fillId="2" borderId="3" xfId="0" applyNumberFormat="true" applyFont="true" applyFill="true" applyBorder="true" applyAlignment="true">
      <alignment horizontal="center" vertical="center" wrapText="true"/>
    </xf>
    <xf numFmtId="0" fontId="2" fillId="2" borderId="4" xfId="0" applyNumberFormat="true" applyFont="true" applyFill="true" applyBorder="true" applyAlignment="true">
      <alignment horizontal="center" vertical="center" wrapText="true"/>
    </xf>
    <xf numFmtId="179" fontId="3" fillId="0" borderId="3" xfId="0" applyNumberFormat="true" applyFont="true" applyBorder="true" applyAlignment="true">
      <alignment horizontal="right" vertical="center"/>
    </xf>
    <xf numFmtId="179" fontId="4" fillId="0" borderId="3" xfId="0" applyNumberFormat="true" applyFont="true" applyBorder="true" applyAlignment="true">
      <alignment horizontal="right" vertical="center"/>
    </xf>
    <xf numFmtId="179" fontId="3" fillId="0" borderId="3" xfId="0" applyNumberFormat="true" applyFont="true" applyBorder="true" applyAlignment="true">
      <alignment horizontal="right" vertical="center" wrapText="true"/>
    </xf>
    <xf numFmtId="177" fontId="4" fillId="3" borderId="3" xfId="0" applyNumberFormat="true" applyFont="true" applyFill="true" applyBorder="true" applyAlignment="true">
      <alignment horizontal="right" vertical="center" wrapText="true"/>
    </xf>
    <xf numFmtId="0" fontId="5" fillId="0" borderId="0" xfId="0" applyFont="true" applyAlignment="true">
      <alignment horizontal="left" vertical="center"/>
    </xf>
    <xf numFmtId="0" fontId="2" fillId="3" borderId="0" xfId="0" applyNumberFormat="true" applyFont="true" applyFill="true" applyAlignment="true">
      <alignment horizontal="right" vertical="center"/>
    </xf>
    <xf numFmtId="0" fontId="2" fillId="0" borderId="0" xfId="0" applyFont="true" applyAlignment="true">
      <alignment horizontal="right" vertical="center"/>
    </xf>
    <xf numFmtId="0" fontId="2" fillId="0" borderId="5" xfId="0" applyNumberFormat="true" applyFont="true" applyBorder="true" applyAlignment="true">
      <alignment horizontal="right" vertical="center"/>
    </xf>
    <xf numFmtId="0" fontId="2" fillId="2" borderId="3" xfId="0" applyFont="true" applyFill="true" applyBorder="true" applyAlignment="true">
      <alignment horizontal="center" vertical="center" wrapText="true"/>
    </xf>
    <xf numFmtId="0" fontId="5" fillId="0" borderId="3" xfId="0" applyFont="true" applyBorder="true" applyAlignment="true">
      <alignment horizontal="left" vertical="center"/>
    </xf>
    <xf numFmtId="179" fontId="4" fillId="3" borderId="3" xfId="0" applyNumberFormat="true" applyFont="true" applyFill="true" applyBorder="true" applyAlignment="true">
      <alignment horizontal="right" vertical="center" wrapText="true"/>
    </xf>
    <xf numFmtId="179" fontId="2" fillId="0" borderId="3" xfId="0" applyNumberFormat="true" applyFont="true" applyBorder="true" applyAlignment="true">
      <alignment horizontal="right" vertical="center" wrapText="true"/>
    </xf>
    <xf numFmtId="0" fontId="2" fillId="0" borderId="0" xfId="0" applyFont="true" applyAlignment="true">
      <alignment horizontal="left" vertical="center"/>
    </xf>
    <xf numFmtId="0" fontId="2" fillId="2" borderId="3" xfId="0" applyNumberFormat="true" applyFont="true" applyFill="true" applyBorder="true" applyAlignment="true">
      <alignment horizontal="center" vertical="center"/>
    </xf>
    <xf numFmtId="0" fontId="2" fillId="2" borderId="2" xfId="0" applyNumberFormat="true" applyFont="true" applyFill="true" applyBorder="true" applyAlignment="true">
      <alignment horizontal="center" vertical="center"/>
    </xf>
    <xf numFmtId="176" fontId="2" fillId="0" borderId="0" xfId="0" applyNumberFormat="true" applyFont="true" applyAlignment="true">
      <alignment horizontal="right" vertical="center"/>
    </xf>
    <xf numFmtId="0" fontId="2" fillId="0" borderId="3" xfId="0" applyNumberFormat="true" applyFont="true" applyBorder="true" applyAlignment="true">
      <alignment horizontal="center" vertical="center" wrapText="true"/>
    </xf>
    <xf numFmtId="0" fontId="2" fillId="0" borderId="3" xfId="0" applyNumberFormat="true" applyFont="true" applyBorder="true" applyAlignment="true">
      <alignment horizontal="left" vertical="center" wrapText="true"/>
    </xf>
    <xf numFmtId="178" fontId="2" fillId="0" borderId="3" xfId="0" applyNumberFormat="true" applyFont="true" applyBorder="true" applyAlignment="true">
      <alignment horizontal="right" vertical="center" wrapText="true"/>
    </xf>
    <xf numFmtId="0" fontId="2" fillId="0" borderId="3" xfId="0" applyNumberFormat="true" applyFont="true" applyBorder="true" applyAlignment="true">
      <alignment horizontal="center" vertical="center"/>
    </xf>
    <xf numFmtId="178" fontId="2" fillId="0" borderId="3" xfId="0" applyNumberFormat="true" applyFont="true" applyBorder="true" applyAlignment="true">
      <alignment horizontal="right" vertical="center"/>
    </xf>
    <xf numFmtId="0" fontId="2" fillId="0" borderId="0" xfId="0" applyNumberFormat="true" applyFont="true" applyAlignment="true">
      <alignment horizontal="right" vertical="center"/>
    </xf>
    <xf numFmtId="0" fontId="2" fillId="2" borderId="1" xfId="0" applyNumberFormat="true" applyFont="true" applyFill="true" applyBorder="true" applyAlignment="true">
      <alignment horizontal="center" vertical="center"/>
    </xf>
    <xf numFmtId="0" fontId="6" fillId="0" borderId="0" xfId="0" applyFont="true"/>
    <xf numFmtId="49" fontId="2" fillId="0" borderId="0" xfId="0" applyNumberFormat="true" applyFont="true" applyAlignment="true">
      <alignment horizontal="left" vertical="center"/>
    </xf>
    <xf numFmtId="0" fontId="3" fillId="0" borderId="0" xfId="0" applyNumberFormat="true" applyFont="true" applyAlignment="true">
      <alignment horizontal="left" vertical="center"/>
    </xf>
    <xf numFmtId="176" fontId="2" fillId="0" borderId="3" xfId="0" applyNumberFormat="true" applyFont="true" applyBorder="true" applyAlignment="true">
      <alignment horizontal="right" vertical="center"/>
    </xf>
    <xf numFmtId="176" fontId="2" fillId="0" borderId="0" xfId="0" applyNumberFormat="true" applyFont="true" applyAlignment="true">
      <alignment horizontal="left" vertical="center"/>
    </xf>
    <xf numFmtId="0" fontId="5" fillId="0" borderId="0" xfId="0" applyNumberFormat="true" applyFont="true" applyAlignment="true">
      <alignment horizontal="left" vertical="center"/>
    </xf>
    <xf numFmtId="0" fontId="2" fillId="0" borderId="3" xfId="0" applyFont="true" applyBorder="true" applyAlignment="true">
      <alignment horizontal="left" vertical="center"/>
    </xf>
    <xf numFmtId="178" fontId="7" fillId="0" borderId="3" xfId="0" applyNumberFormat="true" applyFont="true" applyBorder="true" applyAlignment="true">
      <alignment horizontal="right" vertical="center"/>
    </xf>
    <xf numFmtId="49" fontId="2" fillId="0" borderId="3" xfId="0" applyNumberFormat="true" applyFont="true" applyBorder="true" applyAlignment="true">
      <alignment horizontal="left" vertical="center" wrapText="true"/>
    </xf>
    <xf numFmtId="178" fontId="7" fillId="0" borderId="3" xfId="0" applyNumberFormat="true" applyFont="true" applyBorder="true" applyAlignment="true">
      <alignment horizontal="right" vertical="center" wrapText="true"/>
    </xf>
    <xf numFmtId="0" fontId="2" fillId="0" borderId="3" xfId="0" applyFont="true" applyBorder="true" applyAlignment="true">
      <alignment horizontal="center" vertical="center"/>
    </xf>
    <xf numFmtId="49" fontId="1" fillId="0" borderId="0" xfId="0" applyNumberFormat="true" applyFont="true" applyAlignment="true">
      <alignment horizontal="center" vertical="center"/>
    </xf>
    <xf numFmtId="0" fontId="7" fillId="0" borderId="0" xfId="0" applyNumberFormat="true" applyFont="true" applyAlignment="true">
      <alignment horizontal="left" vertical="top" wrapText="true"/>
    </xf>
    <xf numFmtId="0" fontId="1" fillId="0" borderId="0" xfId="0" applyFont="true" applyAlignment="true">
      <alignment horizontal="center" vertical="center" wrapText="true"/>
    </xf>
    <xf numFmtId="0" fontId="5" fillId="0" borderId="0" xfId="0" applyFont="true" applyAlignment="true">
      <alignment horizontal="center" vertical="center" wrapText="true"/>
    </xf>
    <xf numFmtId="0" fontId="2" fillId="0" borderId="0" xfId="0" applyFont="true" applyAlignment="true">
      <alignment horizontal="left" vertical="top" wrapText="true"/>
    </xf>
    <xf numFmtId="0" fontId="8" fillId="0" borderId="0" xfId="0" applyNumberFormat="true" applyFont="true" applyAlignment="true">
      <alignment horizontal="center" vertical="center"/>
    </xf>
    <xf numFmtId="0" fontId="9" fillId="0" borderId="0" xfId="0" applyNumberFormat="true" applyFont="true" applyAlignment="true">
      <alignment horizontal="center" vertical="center"/>
    </xf>
    <xf numFmtId="0" fontId="10" fillId="0" borderId="0" xfId="0" applyNumberFormat="true" applyFont="true" applyAlignment="true">
      <alignment horizontal="left" vertical="center"/>
    </xf>
    <xf numFmtId="0" fontId="11" fillId="0" borderId="0" xfId="0" applyNumberFormat="true" applyFont="true" applyAlignment="true">
      <alignment horizontal="left" vertical="center"/>
    </xf>
    <xf numFmtId="0" fontId="12" fillId="0" borderId="0" xfId="0" applyNumberFormat="true" applyFont="true" applyAlignment="true">
      <alignment horizontal="right" vertical="center"/>
    </xf>
    <xf numFmtId="0" fontId="13" fillId="0" borderId="0" xfId="0" applyNumberFormat="true" applyFont="true" applyAlignment="true">
      <alignment horizontal="center" vertical="center"/>
    </xf>
    <xf numFmtId="0" fontId="14" fillId="0" borderId="0" xfId="0" applyNumberFormat="true" applyFont="true" applyAlignment="true">
      <alignment horizontal="left" vertical="center"/>
    </xf>
    <xf numFmtId="0" fontId="15" fillId="0" borderId="0" xfId="0" applyNumberFormat="true" applyFont="true" applyAlignment="true">
      <alignment horizontal="center" vertical="center"/>
    </xf>
    <xf numFmtId="0" fontId="9" fillId="0" borderId="0" xfId="0" applyNumberFormat="true" applyFont="true" applyAlignment="true">
      <alignment horizontal="left" vertical="center"/>
    </xf>
    <xf numFmtId="0" fontId="16" fillId="0" borderId="0" xfId="0" applyNumberFormat="true" applyFont="true" applyAlignment="true">
      <alignment horizontal="center" vertical="center" wrapText="true"/>
    </xf>
    <xf numFmtId="0" fontId="17" fillId="0" borderId="0" xfId="0" applyNumberFormat="true" applyFont="true" applyAlignment="true">
      <alignment horizontal="center" vertical="center"/>
    </xf>
    <xf numFmtId="0" fontId="18" fillId="0" borderId="0" xfId="0" applyNumberFormat="true" applyFont="true" applyAlignment="true">
      <alignment horizontal="center" vertical="center"/>
    </xf>
    <xf numFmtId="0" fontId="19" fillId="0" borderId="0" xfId="0" applyNumberFormat="true" applyFont="true" applyAlignment="true">
      <alignment horizontal="center" vertical="center"/>
    </xf>
    <xf numFmtId="0" fontId="20" fillId="0" borderId="0" xfId="0" applyNumberFormat="true" applyFont="true" applyAlignment="true">
      <alignment horizontal="left" vertical="center"/>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9" Type="http://schemas.openxmlformats.org/officeDocument/2006/relationships/sharedStrings" Target="sharedStrings.xml"/><Relationship Id="rId18" Type="http://schemas.openxmlformats.org/officeDocument/2006/relationships/styles" Target="styles.xml"/><Relationship Id="rId17" Type="http://schemas.openxmlformats.org/officeDocument/2006/relationships/theme" Target="theme/theme1.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M21"/>
  <sheetViews>
    <sheetView workbookViewId="0">
      <selection activeCell="A21" sqref="A21:M21"/>
    </sheetView>
  </sheetViews>
  <sheetFormatPr defaultColWidth="9" defaultRowHeight="14.25"/>
  <cols>
    <col min="1" max="12" width="9.425" customWidth="true"/>
    <col min="13" max="13" width="10.2833333333333" customWidth="true"/>
  </cols>
  <sheetData>
    <row r="1" ht="18.75" customHeight="true" spans="1:13">
      <c r="A1" s="51"/>
      <c r="B1" s="51"/>
      <c r="C1" s="51"/>
      <c r="D1" s="51"/>
      <c r="E1" s="51"/>
      <c r="F1" s="51"/>
      <c r="G1" s="51"/>
      <c r="H1" s="51"/>
      <c r="I1" s="51"/>
      <c r="J1" s="51"/>
      <c r="K1" s="51"/>
      <c r="L1" s="51"/>
      <c r="M1" s="51"/>
    </row>
    <row r="2" ht="18.75" customHeight="true" spans="1:13">
      <c r="A2" s="51"/>
      <c r="B2" s="51"/>
      <c r="C2" s="51"/>
      <c r="D2" s="51"/>
      <c r="E2" s="51"/>
      <c r="F2" s="51"/>
      <c r="G2" s="51"/>
      <c r="H2" s="51"/>
      <c r="I2" s="51"/>
      <c r="J2" s="51"/>
      <c r="K2" s="51"/>
      <c r="L2" s="51"/>
      <c r="M2" s="51"/>
    </row>
    <row r="3" ht="21.75" customHeight="true" spans="1:13">
      <c r="A3" s="52"/>
      <c r="B3" s="2"/>
      <c r="C3" s="2"/>
      <c r="D3" s="2"/>
      <c r="E3" s="2"/>
      <c r="F3" s="58"/>
      <c r="G3" s="2"/>
      <c r="H3" s="2"/>
      <c r="I3" s="2"/>
      <c r="J3" s="2"/>
      <c r="K3" s="2"/>
      <c r="L3" s="2"/>
      <c r="M3" s="60"/>
    </row>
    <row r="4" ht="21.75" customHeight="true" spans="1:13">
      <c r="A4" s="53"/>
      <c r="B4" s="53"/>
      <c r="C4" s="53"/>
      <c r="D4" s="53"/>
      <c r="E4" s="53"/>
      <c r="F4" s="53"/>
      <c r="G4" s="53"/>
      <c r="H4" s="53"/>
      <c r="I4" s="53"/>
      <c r="J4" s="53"/>
      <c r="K4" s="53"/>
      <c r="L4" s="53"/>
      <c r="M4" s="53"/>
    </row>
    <row r="5" ht="46.5" customHeight="true" spans="1:13">
      <c r="A5" s="54" t="s">
        <v>0</v>
      </c>
      <c r="B5" s="54"/>
      <c r="C5" s="54"/>
      <c r="D5" s="54"/>
      <c r="E5" s="54"/>
      <c r="F5" s="54"/>
      <c r="G5" s="54"/>
      <c r="H5" s="54"/>
      <c r="I5" s="54"/>
      <c r="J5" s="54"/>
      <c r="K5" s="54"/>
      <c r="L5" s="54"/>
      <c r="M5" s="54"/>
    </row>
    <row r="6" ht="15.75" customHeight="true" spans="1:13">
      <c r="A6" s="2"/>
      <c r="B6" s="2"/>
      <c r="C6" s="2"/>
      <c r="D6" s="2"/>
      <c r="E6" s="2"/>
      <c r="F6" s="59"/>
      <c r="G6" s="2"/>
      <c r="H6" s="2"/>
      <c r="I6" s="2"/>
      <c r="J6" s="2"/>
      <c r="K6" s="2"/>
      <c r="L6" s="2"/>
      <c r="M6" s="2"/>
    </row>
    <row r="7" ht="15.75" customHeight="true" spans="1:13">
      <c r="A7" s="55"/>
      <c r="B7" s="55"/>
      <c r="C7" s="55"/>
      <c r="D7" s="55"/>
      <c r="E7" s="55"/>
      <c r="F7" s="55"/>
      <c r="G7" s="55"/>
      <c r="H7" s="55"/>
      <c r="I7" s="55"/>
      <c r="J7" s="55"/>
      <c r="K7" s="55"/>
      <c r="L7" s="55"/>
      <c r="M7" s="55"/>
    </row>
    <row r="8" ht="15.75" customHeight="true" spans="1:13">
      <c r="A8" s="2"/>
      <c r="B8" s="2"/>
      <c r="C8" s="2"/>
      <c r="D8" s="2"/>
      <c r="E8" s="2"/>
      <c r="F8" s="59"/>
      <c r="G8" s="2"/>
      <c r="H8" s="2"/>
      <c r="I8" s="2"/>
      <c r="J8" s="2"/>
      <c r="K8" s="2"/>
      <c r="L8" s="2"/>
      <c r="M8" s="2"/>
    </row>
    <row r="9" ht="15.75" customHeight="true" spans="1:13">
      <c r="A9" s="2"/>
      <c r="B9" s="2"/>
      <c r="C9" s="2"/>
      <c r="D9" s="2"/>
      <c r="E9" s="2"/>
      <c r="F9" s="59"/>
      <c r="G9" s="2"/>
      <c r="H9" s="2"/>
      <c r="I9" s="2"/>
      <c r="J9" s="2"/>
      <c r="K9" s="2"/>
      <c r="L9" s="2"/>
      <c r="M9" s="2"/>
    </row>
    <row r="10" ht="15.75" customHeight="true" spans="1:13">
      <c r="A10" s="56" t="s">
        <v>1</v>
      </c>
      <c r="B10" s="56"/>
      <c r="C10" s="56"/>
      <c r="D10" s="56"/>
      <c r="E10" s="56"/>
      <c r="F10" s="56"/>
      <c r="G10" s="56"/>
      <c r="H10" s="56"/>
      <c r="I10" s="56"/>
      <c r="J10" s="56"/>
      <c r="K10" s="56"/>
      <c r="L10" s="56"/>
      <c r="M10" s="56"/>
    </row>
    <row r="11" ht="22.5" customHeight="true" spans="1:13">
      <c r="A11" s="56"/>
      <c r="B11" s="56"/>
      <c r="C11" s="56"/>
      <c r="D11" s="56"/>
      <c r="E11" s="56"/>
      <c r="F11" s="56"/>
      <c r="G11" s="56"/>
      <c r="H11" s="56"/>
      <c r="I11" s="56"/>
      <c r="J11" s="56"/>
      <c r="K11" s="56"/>
      <c r="L11" s="56"/>
      <c r="M11" s="56"/>
    </row>
    <row r="12" ht="22.5" customHeight="true" spans="1:13">
      <c r="A12" s="56"/>
      <c r="B12" s="56"/>
      <c r="C12" s="56"/>
      <c r="D12" s="56"/>
      <c r="E12" s="56"/>
      <c r="F12" s="56"/>
      <c r="G12" s="56"/>
      <c r="H12" s="56"/>
      <c r="I12" s="56"/>
      <c r="J12" s="56"/>
      <c r="K12" s="56"/>
      <c r="L12" s="56"/>
      <c r="M12" s="56"/>
    </row>
    <row r="13" ht="18.75" customHeight="true" spans="1:13">
      <c r="A13" s="2"/>
      <c r="B13" s="2"/>
      <c r="C13" s="2"/>
      <c r="D13" s="2"/>
      <c r="E13" s="2"/>
      <c r="F13" s="2"/>
      <c r="G13" s="2"/>
      <c r="H13" s="2"/>
      <c r="I13" s="2"/>
      <c r="J13" s="2"/>
      <c r="K13" s="2"/>
      <c r="L13" s="2"/>
      <c r="M13" s="2"/>
    </row>
    <row r="14" ht="18.75" customHeight="true" spans="1:13">
      <c r="A14" s="2"/>
      <c r="B14" s="2"/>
      <c r="C14" s="2"/>
      <c r="D14" s="2"/>
      <c r="E14" s="2"/>
      <c r="F14" s="2"/>
      <c r="G14" s="2"/>
      <c r="H14" s="2"/>
      <c r="I14" s="2"/>
      <c r="J14" s="2"/>
      <c r="K14" s="2"/>
      <c r="L14" s="2"/>
      <c r="M14" s="2"/>
    </row>
    <row r="15" ht="18.75" customHeight="true" spans="1:13">
      <c r="A15" s="2"/>
      <c r="B15" s="2"/>
      <c r="C15" s="2"/>
      <c r="D15" s="2"/>
      <c r="E15" s="2"/>
      <c r="F15" s="2"/>
      <c r="G15" s="2"/>
      <c r="H15" s="2"/>
      <c r="I15" s="2"/>
      <c r="J15" s="2"/>
      <c r="K15" s="2"/>
      <c r="L15" s="2"/>
      <c r="M15" s="2"/>
    </row>
    <row r="16" ht="18.75" customHeight="true" spans="1:13">
      <c r="A16" s="2"/>
      <c r="B16" s="2"/>
      <c r="C16" s="2"/>
      <c r="D16" s="2"/>
      <c r="E16" s="2"/>
      <c r="F16" s="2"/>
      <c r="G16" s="2"/>
      <c r="H16" s="2"/>
      <c r="I16" s="2"/>
      <c r="J16" s="2"/>
      <c r="K16" s="2"/>
      <c r="L16" s="2"/>
      <c r="M16" s="2"/>
    </row>
    <row r="17" ht="18.75" customHeight="true" spans="1:13">
      <c r="A17" s="2"/>
      <c r="B17" s="2"/>
      <c r="C17" s="2"/>
      <c r="D17" s="2"/>
      <c r="E17" s="2"/>
      <c r="F17" s="2"/>
      <c r="G17" s="2"/>
      <c r="H17" s="2"/>
      <c r="I17" s="2"/>
      <c r="J17" s="2"/>
      <c r="K17" s="2"/>
      <c r="L17" s="2"/>
      <c r="M17" s="2"/>
    </row>
    <row r="18" ht="18.75" customHeight="true" spans="1:13">
      <c r="A18" s="2"/>
      <c r="B18" s="2"/>
      <c r="C18" s="2"/>
      <c r="D18" s="2"/>
      <c r="E18" s="2"/>
      <c r="F18" s="2"/>
      <c r="G18" s="2"/>
      <c r="H18" s="2"/>
      <c r="I18" s="2"/>
      <c r="J18" s="2"/>
      <c r="K18" s="2"/>
      <c r="L18" s="2"/>
      <c r="M18" s="2"/>
    </row>
    <row r="19" ht="18.75" customHeight="true" spans="1:13">
      <c r="A19" s="2"/>
      <c r="B19" s="2"/>
      <c r="C19" s="2"/>
      <c r="D19" s="2"/>
      <c r="E19" s="2"/>
      <c r="F19" s="2"/>
      <c r="G19" s="2"/>
      <c r="H19" s="2"/>
      <c r="I19" s="2"/>
      <c r="J19" s="2"/>
      <c r="K19" s="2"/>
      <c r="L19" s="2"/>
      <c r="M19" s="2"/>
    </row>
    <row r="20" ht="22.5" customHeight="true" spans="1:13">
      <c r="A20" s="48"/>
      <c r="B20" s="48"/>
      <c r="C20" s="48"/>
      <c r="D20" s="48"/>
      <c r="E20" s="48"/>
      <c r="F20" s="48"/>
      <c r="G20" s="48"/>
      <c r="H20" s="48"/>
      <c r="I20" s="48"/>
      <c r="J20" s="48"/>
      <c r="K20" s="48"/>
      <c r="L20" s="48"/>
      <c r="M20" s="48"/>
    </row>
    <row r="21" ht="22.5" customHeight="true" spans="1:13">
      <c r="A21" s="57"/>
      <c r="B21" s="57"/>
      <c r="C21" s="57"/>
      <c r="D21" s="57"/>
      <c r="E21" s="57"/>
      <c r="F21" s="57"/>
      <c r="G21" s="57"/>
      <c r="H21" s="57"/>
      <c r="I21" s="57"/>
      <c r="J21" s="57"/>
      <c r="K21" s="57"/>
      <c r="L21" s="57"/>
      <c r="M21" s="57"/>
    </row>
  </sheetData>
  <sheetProtection formatCells="0" formatColumns="0" formatRows="0" insertRows="0" insertColumns="0" insertHyperlinks="0" deleteColumns="0" deleteRows="0" sort="0" autoFilter="0" pivotTables="0"/>
  <mergeCells count="6">
    <mergeCell ref="A1:M1"/>
    <mergeCell ref="A2:M2"/>
    <mergeCell ref="A5:M5"/>
    <mergeCell ref="A20:M20"/>
    <mergeCell ref="A21:M21"/>
    <mergeCell ref="A10:M12"/>
  </mergeCells>
  <pageMargins left="0.79" right="0.79" top="0.79" bottom="0.79" header="0.3" footer="0.3"/>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A1" sqref="A1"/>
    </sheetView>
  </sheetViews>
  <sheetFormatPr defaultColWidth="9" defaultRowHeight="14.25" outlineLevelCol="6"/>
  <cols>
    <col min="1" max="1" width="23" customWidth="true"/>
    <col min="2" max="2" width="20" customWidth="true"/>
    <col min="3" max="3" width="26.2833333333333" customWidth="true"/>
    <col min="4" max="4" width="20.8583333333333" customWidth="true"/>
    <col min="5" max="5" width="18.425" customWidth="true"/>
    <col min="6" max="6" width="16.2833333333333" customWidth="true"/>
    <col min="7" max="7" width="19.1416666666667" customWidth="true"/>
  </cols>
  <sheetData>
    <row r="1" ht="18" customHeight="true" spans="1:7">
      <c r="A1" s="36"/>
      <c r="B1" s="36"/>
      <c r="C1" s="36"/>
      <c r="D1" s="36"/>
      <c r="E1" s="36"/>
      <c r="F1" s="29"/>
      <c r="G1" s="29" t="s">
        <v>96</v>
      </c>
    </row>
    <row r="2" ht="24" customHeight="true" spans="1:7">
      <c r="A2" s="1" t="s">
        <v>97</v>
      </c>
      <c r="B2" s="1"/>
      <c r="C2" s="1"/>
      <c r="D2" s="1"/>
      <c r="E2" s="1"/>
      <c r="F2" s="1"/>
      <c r="G2" s="1"/>
    </row>
    <row r="4" ht="24" customHeight="true" spans="1:7">
      <c r="A4" s="2" t="s">
        <v>31</v>
      </c>
      <c r="B4" s="2"/>
      <c r="C4" s="2"/>
      <c r="D4" s="2"/>
      <c r="E4" s="2"/>
      <c r="F4" s="2"/>
      <c r="G4" s="29" t="s">
        <v>32</v>
      </c>
    </row>
    <row r="6" ht="24" customHeight="true" spans="1:7">
      <c r="A6" s="21" t="s">
        <v>60</v>
      </c>
      <c r="B6" s="21"/>
      <c r="C6" s="21" t="s">
        <v>98</v>
      </c>
      <c r="D6" s="21"/>
      <c r="E6" s="21"/>
      <c r="F6" s="21"/>
      <c r="G6" s="21"/>
    </row>
    <row r="7" ht="24" customHeight="true" spans="1:7">
      <c r="A7" s="6" t="s">
        <v>35</v>
      </c>
      <c r="B7" s="6" t="s">
        <v>36</v>
      </c>
      <c r="C7" s="6" t="s">
        <v>35</v>
      </c>
      <c r="D7" s="6" t="s">
        <v>37</v>
      </c>
      <c r="E7" s="21" t="s">
        <v>99</v>
      </c>
      <c r="F7" s="21" t="s">
        <v>100</v>
      </c>
      <c r="G7" s="21" t="s">
        <v>101</v>
      </c>
    </row>
    <row r="8" hidden="true" customHeight="true" spans="1:7">
      <c r="A8" s="37"/>
      <c r="B8" s="28">
        <f>SUM(B9:B12)</f>
        <v>9522853.29</v>
      </c>
      <c r="C8" s="37"/>
      <c r="D8" s="38">
        <f>SUM(E8,F8,G8)</f>
        <v>9522853.29</v>
      </c>
      <c r="E8" s="38">
        <f>SUM(E9:E12)</f>
        <v>9522853.29</v>
      </c>
      <c r="F8" s="38">
        <f>SUM(F9:F12)</f>
        <v>0</v>
      </c>
      <c r="G8" s="38">
        <f>SUM(G9:G12)</f>
        <v>0</v>
      </c>
    </row>
    <row r="9" ht="24" customHeight="true" spans="1:7">
      <c r="A9" s="39" t="s">
        <v>102</v>
      </c>
      <c r="B9" s="26">
        <v>9522853.29</v>
      </c>
      <c r="C9" s="25" t="s">
        <v>43</v>
      </c>
      <c r="D9" s="40">
        <f>SUM(E9,F9,G9)</f>
        <v>475498.56</v>
      </c>
      <c r="E9" s="40">
        <v>475498.56</v>
      </c>
      <c r="F9" s="40">
        <v>0</v>
      </c>
      <c r="G9" s="40">
        <v>0</v>
      </c>
    </row>
    <row r="10" ht="24" customHeight="true" spans="1:7">
      <c r="A10" s="39" t="s">
        <v>103</v>
      </c>
      <c r="B10" s="26"/>
      <c r="C10" s="25" t="s">
        <v>45</v>
      </c>
      <c r="D10" s="40">
        <f>SUM(E10,F10,G10)</f>
        <v>141364.4</v>
      </c>
      <c r="E10" s="40">
        <v>141364.4</v>
      </c>
      <c r="F10" s="40">
        <v>0</v>
      </c>
      <c r="G10" s="40">
        <v>0</v>
      </c>
    </row>
    <row r="11" ht="24" customHeight="true" spans="1:7">
      <c r="A11" s="39" t="s">
        <v>104</v>
      </c>
      <c r="B11" s="26"/>
      <c r="C11" s="25" t="s">
        <v>47</v>
      </c>
      <c r="D11" s="40">
        <f>SUM(E11,F11,G11)</f>
        <v>8120714.33</v>
      </c>
      <c r="E11" s="40">
        <v>8120714.33</v>
      </c>
      <c r="F11" s="40">
        <v>0</v>
      </c>
      <c r="G11" s="40">
        <v>0</v>
      </c>
    </row>
    <row r="12" ht="24" customHeight="true" spans="1:7">
      <c r="A12" s="39"/>
      <c r="B12" s="26"/>
      <c r="C12" s="25" t="s">
        <v>49</v>
      </c>
      <c r="D12" s="40">
        <f>SUM(E12,F12,G12)</f>
        <v>785276</v>
      </c>
      <c r="E12" s="40">
        <v>785276</v>
      </c>
      <c r="F12" s="40">
        <v>0</v>
      </c>
      <c r="G12" s="40">
        <v>0</v>
      </c>
    </row>
    <row r="13" ht="24" customHeight="true" spans="1:7">
      <c r="A13" s="24" t="s">
        <v>53</v>
      </c>
      <c r="B13" s="26">
        <f>B8</f>
        <v>9522853.29</v>
      </c>
      <c r="C13" s="24" t="s">
        <v>54</v>
      </c>
      <c r="D13" s="40">
        <f>D8</f>
        <v>9522853.29</v>
      </c>
      <c r="E13" s="40">
        <f>E8</f>
        <v>9522853.29</v>
      </c>
      <c r="F13" s="40">
        <f>F8</f>
        <v>0</v>
      </c>
      <c r="G13" s="40">
        <f>G8</f>
        <v>0</v>
      </c>
    </row>
  </sheetData>
  <sheetProtection password="CC3D" sheet="1" formatCells="0" formatColumns="0" formatRows="0" insertRows="0" insertColumns="0" insertHyperlinks="0" deleteColumns="0" deleteRows="0" sort="0" autoFilter="0" pivotTables="0"/>
  <mergeCells count="4">
    <mergeCell ref="A2:G2"/>
    <mergeCell ref="A4:F4"/>
    <mergeCell ref="A6:B6"/>
    <mergeCell ref="C6:G6"/>
  </mergeCells>
  <pageMargins left="0.79" right="0.79" top="0.79" bottom="0.79" header="0.3" footer="0.3"/>
  <pageSetup paperSize="9" scale="90"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5"/>
  <sheetViews>
    <sheetView workbookViewId="0">
      <selection activeCell="I8" sqref="I8"/>
    </sheetView>
  </sheetViews>
  <sheetFormatPr defaultColWidth="9" defaultRowHeight="14.25" outlineLevelCol="6"/>
  <cols>
    <col min="1" max="3" width="7.85833333333333" customWidth="true"/>
    <col min="4" max="4" width="48.425" customWidth="true"/>
    <col min="5" max="5" width="25.5666666666667" customWidth="true"/>
    <col min="6" max="6" width="21" customWidth="true"/>
    <col min="7" max="7" width="23.425" customWidth="true"/>
  </cols>
  <sheetData>
    <row r="1" ht="18" customHeight="true" spans="1:7">
      <c r="A1" s="2"/>
      <c r="B1" s="2"/>
      <c r="C1" s="2"/>
      <c r="D1" s="2"/>
      <c r="E1" s="29"/>
      <c r="F1" s="29"/>
      <c r="G1" s="29" t="s">
        <v>105</v>
      </c>
    </row>
    <row r="2" ht="22.5" customHeight="true" spans="1:7">
      <c r="A2" s="1" t="s">
        <v>106</v>
      </c>
      <c r="B2" s="1"/>
      <c r="C2" s="1"/>
      <c r="D2" s="1"/>
      <c r="E2" s="1"/>
      <c r="F2" s="1"/>
      <c r="G2" s="1"/>
    </row>
    <row r="3" ht="7.5" customHeight="true" spans="1:7">
      <c r="A3" s="2"/>
      <c r="B3" s="2"/>
      <c r="C3" s="2"/>
      <c r="D3" s="2"/>
      <c r="E3" s="29"/>
      <c r="F3" s="29"/>
      <c r="G3" s="2"/>
    </row>
    <row r="4" ht="24" customHeight="true" spans="1:7">
      <c r="A4" s="2" t="s">
        <v>31</v>
      </c>
      <c r="B4" s="2"/>
      <c r="C4" s="2"/>
      <c r="D4" s="2"/>
      <c r="E4" s="2"/>
      <c r="F4" s="2"/>
      <c r="G4" s="29" t="s">
        <v>32</v>
      </c>
    </row>
    <row r="5" ht="7.5" customHeight="true" spans="1:7">
      <c r="A5" s="33"/>
      <c r="B5" s="33"/>
      <c r="C5" s="33"/>
      <c r="D5" s="33"/>
      <c r="E5" s="29"/>
      <c r="F5" s="29"/>
      <c r="G5" s="2"/>
    </row>
    <row r="6" ht="24" customHeight="true" spans="1:7">
      <c r="A6" s="21" t="s">
        <v>35</v>
      </c>
      <c r="B6" s="21"/>
      <c r="C6" s="21"/>
      <c r="D6" s="21"/>
      <c r="E6" s="21" t="s">
        <v>107</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idden="true" customHeight="true" spans="1:7">
      <c r="A9" s="20"/>
      <c r="B9" s="20"/>
      <c r="C9" s="20"/>
      <c r="D9" s="20"/>
      <c r="E9" s="35"/>
      <c r="F9" s="35" t="s">
        <v>3</v>
      </c>
      <c r="G9" s="35" t="s">
        <v>3</v>
      </c>
    </row>
    <row r="10" ht="24" customHeight="true" spans="1:7">
      <c r="A10" s="27" t="s">
        <v>67</v>
      </c>
      <c r="B10" s="27" t="s">
        <v>3</v>
      </c>
      <c r="C10" s="27" t="s">
        <v>3</v>
      </c>
      <c r="D10" s="25" t="s">
        <v>68</v>
      </c>
      <c r="E10" s="28">
        <f t="shared" ref="E10:E25" si="0">SUM(F10,G10)</f>
        <v>475498.56</v>
      </c>
      <c r="F10" s="28">
        <v>475498.56</v>
      </c>
      <c r="G10" s="28">
        <v>0</v>
      </c>
    </row>
    <row r="11" ht="24" customHeight="true" spans="1:7">
      <c r="A11" s="27" t="s">
        <v>67</v>
      </c>
      <c r="B11" s="27" t="s">
        <v>69</v>
      </c>
      <c r="C11" s="27" t="s">
        <v>3</v>
      </c>
      <c r="D11" s="25" t="s">
        <v>70</v>
      </c>
      <c r="E11" s="28">
        <f t="shared" si="0"/>
        <v>475498.56</v>
      </c>
      <c r="F11" s="28">
        <v>475498.56</v>
      </c>
      <c r="G11" s="28">
        <v>0</v>
      </c>
    </row>
    <row r="12" ht="24" customHeight="true" spans="1:7">
      <c r="A12" s="27" t="s">
        <v>67</v>
      </c>
      <c r="B12" s="27" t="s">
        <v>69</v>
      </c>
      <c r="C12" s="27" t="s">
        <v>69</v>
      </c>
      <c r="D12" s="25" t="s">
        <v>71</v>
      </c>
      <c r="E12" s="28">
        <f t="shared" si="0"/>
        <v>316999.04</v>
      </c>
      <c r="F12" s="28">
        <v>316999.04</v>
      </c>
      <c r="G12" s="28">
        <v>0</v>
      </c>
    </row>
    <row r="13" ht="24" customHeight="true" spans="1:7">
      <c r="A13" s="27" t="s">
        <v>67</v>
      </c>
      <c r="B13" s="27" t="s">
        <v>69</v>
      </c>
      <c r="C13" s="27" t="s">
        <v>72</v>
      </c>
      <c r="D13" s="25" t="s">
        <v>73</v>
      </c>
      <c r="E13" s="28">
        <f t="shared" si="0"/>
        <v>158499.52</v>
      </c>
      <c r="F13" s="28">
        <v>158499.52</v>
      </c>
      <c r="G13" s="28">
        <v>0</v>
      </c>
    </row>
    <row r="14" ht="24" customHeight="true" spans="1:7">
      <c r="A14" s="27" t="s">
        <v>74</v>
      </c>
      <c r="B14" s="27" t="s">
        <v>3</v>
      </c>
      <c r="C14" s="27" t="s">
        <v>3</v>
      </c>
      <c r="D14" s="25" t="s">
        <v>75</v>
      </c>
      <c r="E14" s="28">
        <f t="shared" si="0"/>
        <v>141364.4</v>
      </c>
      <c r="F14" s="28">
        <v>141364.4</v>
      </c>
      <c r="G14" s="28">
        <v>0</v>
      </c>
    </row>
    <row r="15" ht="24" customHeight="true" spans="1:7">
      <c r="A15" s="27" t="s">
        <v>74</v>
      </c>
      <c r="B15" s="27" t="s">
        <v>76</v>
      </c>
      <c r="C15" s="27" t="s">
        <v>3</v>
      </c>
      <c r="D15" s="25" t="s">
        <v>77</v>
      </c>
      <c r="E15" s="28">
        <f t="shared" si="0"/>
        <v>141364.4</v>
      </c>
      <c r="F15" s="28">
        <v>141364.4</v>
      </c>
      <c r="G15" s="28">
        <v>0</v>
      </c>
    </row>
    <row r="16" ht="24" customHeight="true" spans="1:7">
      <c r="A16" s="27" t="s">
        <v>74</v>
      </c>
      <c r="B16" s="27" t="s">
        <v>76</v>
      </c>
      <c r="C16" s="27" t="s">
        <v>78</v>
      </c>
      <c r="D16" s="25" t="s">
        <v>79</v>
      </c>
      <c r="E16" s="28">
        <f t="shared" si="0"/>
        <v>141364.4</v>
      </c>
      <c r="F16" s="28">
        <v>141364.4</v>
      </c>
      <c r="G16" s="28">
        <v>0</v>
      </c>
    </row>
    <row r="17" ht="24" customHeight="true" spans="1:7">
      <c r="A17" s="27" t="s">
        <v>80</v>
      </c>
      <c r="B17" s="27" t="s">
        <v>3</v>
      </c>
      <c r="C17" s="27" t="s">
        <v>3</v>
      </c>
      <c r="D17" s="25" t="s">
        <v>81</v>
      </c>
      <c r="E17" s="28">
        <f t="shared" si="0"/>
        <v>8120714.33</v>
      </c>
      <c r="F17" s="28">
        <v>3333104.61</v>
      </c>
      <c r="G17" s="28">
        <v>4787609.72</v>
      </c>
    </row>
    <row r="18" ht="24" customHeight="true" spans="1:7">
      <c r="A18" s="27" t="s">
        <v>80</v>
      </c>
      <c r="B18" s="27" t="s">
        <v>78</v>
      </c>
      <c r="C18" s="27" t="s">
        <v>3</v>
      </c>
      <c r="D18" s="25" t="s">
        <v>82</v>
      </c>
      <c r="E18" s="28">
        <f t="shared" si="0"/>
        <v>8120714.33</v>
      </c>
      <c r="F18" s="28">
        <v>3333104.61</v>
      </c>
      <c r="G18" s="28">
        <v>4787609.72</v>
      </c>
    </row>
    <row r="19" ht="24" customHeight="true" spans="1:7">
      <c r="A19" s="27" t="s">
        <v>80</v>
      </c>
      <c r="B19" s="27" t="s">
        <v>78</v>
      </c>
      <c r="C19" s="27" t="s">
        <v>78</v>
      </c>
      <c r="D19" s="25" t="s">
        <v>83</v>
      </c>
      <c r="E19" s="28">
        <f t="shared" si="0"/>
        <v>3333104.61</v>
      </c>
      <c r="F19" s="28">
        <v>3333104.61</v>
      </c>
      <c r="G19" s="28">
        <v>0</v>
      </c>
    </row>
    <row r="20" ht="24" customHeight="true" spans="1:7">
      <c r="A20" s="27" t="s">
        <v>80</v>
      </c>
      <c r="B20" s="27" t="s">
        <v>78</v>
      </c>
      <c r="C20" s="27" t="s">
        <v>84</v>
      </c>
      <c r="D20" s="25" t="s">
        <v>85</v>
      </c>
      <c r="E20" s="28">
        <f t="shared" si="0"/>
        <v>4787609.72</v>
      </c>
      <c r="F20" s="28">
        <v>0</v>
      </c>
      <c r="G20" s="28">
        <v>4787609.72</v>
      </c>
    </row>
    <row r="21" ht="24" customHeight="true" spans="1:7">
      <c r="A21" s="27" t="s">
        <v>86</v>
      </c>
      <c r="B21" s="27" t="s">
        <v>3</v>
      </c>
      <c r="C21" s="27" t="s">
        <v>3</v>
      </c>
      <c r="D21" s="25" t="s">
        <v>87</v>
      </c>
      <c r="E21" s="28">
        <f t="shared" si="0"/>
        <v>785276</v>
      </c>
      <c r="F21" s="28">
        <v>785276</v>
      </c>
      <c r="G21" s="28">
        <v>0</v>
      </c>
    </row>
    <row r="22" ht="24" customHeight="true" spans="1:7">
      <c r="A22" s="27" t="s">
        <v>86</v>
      </c>
      <c r="B22" s="27" t="s">
        <v>88</v>
      </c>
      <c r="C22" s="27" t="s">
        <v>3</v>
      </c>
      <c r="D22" s="25" t="s">
        <v>89</v>
      </c>
      <c r="E22" s="28">
        <f t="shared" si="0"/>
        <v>785276</v>
      </c>
      <c r="F22" s="28">
        <v>785276</v>
      </c>
      <c r="G22" s="28">
        <v>0</v>
      </c>
    </row>
    <row r="23" ht="24" customHeight="true" spans="1:7">
      <c r="A23" s="27" t="s">
        <v>86</v>
      </c>
      <c r="B23" s="27" t="s">
        <v>88</v>
      </c>
      <c r="C23" s="27" t="s">
        <v>78</v>
      </c>
      <c r="D23" s="25" t="s">
        <v>90</v>
      </c>
      <c r="E23" s="28">
        <f t="shared" si="0"/>
        <v>403676</v>
      </c>
      <c r="F23" s="28">
        <v>403676</v>
      </c>
      <c r="G23" s="28">
        <v>0</v>
      </c>
    </row>
    <row r="24" ht="24" customHeight="true" spans="1:7">
      <c r="A24" s="27" t="s">
        <v>86</v>
      </c>
      <c r="B24" s="27" t="s">
        <v>88</v>
      </c>
      <c r="C24" s="27" t="s">
        <v>91</v>
      </c>
      <c r="D24" s="25" t="s">
        <v>92</v>
      </c>
      <c r="E24" s="28">
        <f t="shared" si="0"/>
        <v>381600</v>
      </c>
      <c r="F24" s="28">
        <v>381600</v>
      </c>
      <c r="G24" s="28">
        <v>0</v>
      </c>
    </row>
    <row r="25" ht="24" customHeight="true" spans="1:7">
      <c r="A25" s="27" t="s">
        <v>37</v>
      </c>
      <c r="B25" s="27"/>
      <c r="C25" s="27"/>
      <c r="D25" s="27"/>
      <c r="E25" s="28">
        <f t="shared" si="0"/>
        <v>9522853.29</v>
      </c>
      <c r="F25" s="28">
        <v>4735243.57</v>
      </c>
      <c r="G25" s="28">
        <v>4787609.72</v>
      </c>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25:D25"/>
    <mergeCell ref="D7:D8"/>
    <mergeCell ref="E7:E8"/>
    <mergeCell ref="F7:F8"/>
    <mergeCell ref="G7:G8"/>
  </mergeCells>
  <pageMargins left="0.79" right="0.79" top="0.79" bottom="0.79" header="0.3" footer="0.3"/>
  <pageSetup paperSize="9" scale="82"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D31" sqref="D31"/>
    </sheetView>
  </sheetViews>
  <sheetFormatPr defaultColWidth="9" defaultRowHeight="14.25" outlineLevelCol="6"/>
  <cols>
    <col min="1" max="3" width="7.85833333333333" customWidth="true"/>
    <col min="4" max="4" width="58.425" customWidth="true"/>
    <col min="5" max="7" width="20" customWidth="true"/>
  </cols>
  <sheetData>
    <row r="1" ht="18" customHeight="true" spans="1:7">
      <c r="A1" s="2"/>
      <c r="B1" s="2"/>
      <c r="C1" s="2"/>
      <c r="D1" s="2"/>
      <c r="E1" s="29"/>
      <c r="F1" s="29"/>
      <c r="G1" s="29" t="s">
        <v>108</v>
      </c>
    </row>
    <row r="2" ht="24" customHeight="true" spans="1:7">
      <c r="A2" s="1" t="s">
        <v>109</v>
      </c>
      <c r="B2" s="1"/>
      <c r="C2" s="1"/>
      <c r="D2" s="1"/>
      <c r="E2" s="1"/>
      <c r="F2" s="1"/>
      <c r="G2" s="1"/>
    </row>
    <row r="3" ht="7.5" customHeight="true" spans="1:7">
      <c r="A3" s="2"/>
      <c r="B3" s="2"/>
      <c r="C3" s="2"/>
      <c r="D3" s="2"/>
      <c r="E3" s="29"/>
      <c r="F3" s="29"/>
      <c r="G3" s="2"/>
    </row>
    <row r="4" ht="24" customHeight="true" spans="1:7">
      <c r="A4" s="32" t="s">
        <v>31</v>
      </c>
      <c r="B4" s="32"/>
      <c r="C4" s="32"/>
      <c r="D4" s="32"/>
      <c r="E4" s="32"/>
      <c r="F4" s="29"/>
      <c r="G4" s="29" t="s">
        <v>32</v>
      </c>
    </row>
    <row r="5" ht="7.5" customHeight="true" spans="1:7">
      <c r="A5" s="33"/>
      <c r="B5" s="33"/>
      <c r="C5" s="33"/>
      <c r="D5" s="33"/>
      <c r="E5" s="29"/>
      <c r="F5" s="29"/>
      <c r="G5" s="2"/>
    </row>
    <row r="6" ht="24" customHeight="true" spans="1:7">
      <c r="A6" s="21" t="s">
        <v>35</v>
      </c>
      <c r="B6" s="21"/>
      <c r="C6" s="21"/>
      <c r="D6" s="21"/>
      <c r="E6" s="21" t="s">
        <v>110</v>
      </c>
      <c r="F6" s="21"/>
      <c r="G6" s="21"/>
    </row>
    <row r="7" ht="24" customHeight="true" spans="1:7">
      <c r="A7" s="30" t="s">
        <v>58</v>
      </c>
      <c r="B7" s="30"/>
      <c r="C7" s="30"/>
      <c r="D7" s="21" t="s">
        <v>59</v>
      </c>
      <c r="E7" s="21" t="s">
        <v>37</v>
      </c>
      <c r="F7" s="6" t="s">
        <v>38</v>
      </c>
      <c r="G7" s="21" t="s">
        <v>39</v>
      </c>
    </row>
    <row r="8" ht="24" customHeight="true" spans="1:7">
      <c r="A8" s="21" t="s">
        <v>64</v>
      </c>
      <c r="B8" s="21" t="s">
        <v>65</v>
      </c>
      <c r="C8" s="21" t="s">
        <v>66</v>
      </c>
      <c r="D8" s="21"/>
      <c r="E8" s="21"/>
      <c r="F8" s="6"/>
      <c r="G8" s="21"/>
    </row>
    <row r="9" hidden="true" customHeight="true" spans="1:7">
      <c r="A9" s="20"/>
      <c r="B9" s="20"/>
      <c r="C9" s="20"/>
      <c r="D9" s="20"/>
      <c r="E9" s="34"/>
      <c r="F9" s="34" t="s">
        <v>3</v>
      </c>
      <c r="G9" s="34" t="s">
        <v>3</v>
      </c>
    </row>
    <row r="10" ht="24" customHeight="true" spans="1:7">
      <c r="A10" s="27" t="s">
        <v>3</v>
      </c>
      <c r="B10" s="27" t="s">
        <v>3</v>
      </c>
      <c r="C10" s="27" t="s">
        <v>3</v>
      </c>
      <c r="D10" s="25" t="s">
        <v>3</v>
      </c>
      <c r="E10" s="28">
        <f>SUM(F10,G10)</f>
        <v>0</v>
      </c>
      <c r="F10" s="28" t="s">
        <v>3</v>
      </c>
      <c r="G10" s="28" t="s">
        <v>3</v>
      </c>
    </row>
    <row r="11" ht="24" customHeight="true" spans="1:7">
      <c r="A11" s="27" t="s">
        <v>37</v>
      </c>
      <c r="B11" s="27"/>
      <c r="C11" s="27"/>
      <c r="D11" s="27"/>
      <c r="E11" s="28">
        <f>SUM(F11,G11)</f>
        <v>0</v>
      </c>
      <c r="F11" s="28" t="s">
        <v>3</v>
      </c>
      <c r="G11" s="28" t="s">
        <v>3</v>
      </c>
    </row>
    <row r="12" spans="1:1">
      <c r="A12" s="31" t="s">
        <v>111</v>
      </c>
    </row>
    <row r="13" ht="24" customHeight="true" spans="4:4">
      <c r="D13" s="12"/>
    </row>
  </sheetData>
  <sheetProtection formatCells="0" formatColumns="0" formatRows="0" insertRows="0" insertColumns="0" insertHyperlinks="0" deleteColumns="0" deleteRows="0" sort="0" autoFilter="0" pivotTables="0"/>
  <mergeCells count="10">
    <mergeCell ref="A2:G2"/>
    <mergeCell ref="A4:E4"/>
    <mergeCell ref="A6:D6"/>
    <mergeCell ref="E6:G6"/>
    <mergeCell ref="A7:C7"/>
    <mergeCell ref="A11:D11"/>
    <mergeCell ref="D7:D8"/>
    <mergeCell ref="E7:E8"/>
    <mergeCell ref="F7:F8"/>
    <mergeCell ref="G7:G8"/>
  </mergeCells>
  <pageMargins left="0.79" right="0.79" top="0.79" bottom="0.79" header="0.3" footer="0.3"/>
  <pageSetup paperSize="9" scale="91"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13"/>
  <sheetViews>
    <sheetView workbookViewId="0">
      <selection activeCell="E22" sqref="E22"/>
    </sheetView>
  </sheetViews>
  <sheetFormatPr defaultColWidth="9" defaultRowHeight="14.25" outlineLevelCol="6"/>
  <cols>
    <col min="1" max="3" width="6.14166666666667" customWidth="true"/>
    <col min="4" max="4" width="51.425" customWidth="true"/>
    <col min="5" max="6" width="23.7083333333333" customWidth="true"/>
    <col min="7" max="7" width="24.7083333333333" customWidth="true"/>
    <col min="8" max="8" width="9.28333333333333" customWidth="true"/>
  </cols>
  <sheetData>
    <row r="1" ht="18" customHeight="true" spans="1:7">
      <c r="A1" s="2"/>
      <c r="B1" s="2"/>
      <c r="C1" s="2"/>
      <c r="D1" s="2"/>
      <c r="E1" s="29"/>
      <c r="F1" s="29"/>
      <c r="G1" s="29" t="s">
        <v>112</v>
      </c>
    </row>
    <row r="2" ht="24" customHeight="true" spans="1:7">
      <c r="A2" s="1" t="s">
        <v>113</v>
      </c>
      <c r="B2" s="1"/>
      <c r="C2" s="1"/>
      <c r="D2" s="1"/>
      <c r="E2" s="1"/>
      <c r="F2" s="1"/>
      <c r="G2" s="1"/>
    </row>
    <row r="4" ht="24" customHeight="true" spans="1:7">
      <c r="A4" s="2" t="s">
        <v>31</v>
      </c>
      <c r="B4" s="2"/>
      <c r="C4" s="2"/>
      <c r="D4" s="2"/>
      <c r="E4" s="2"/>
      <c r="F4" s="2"/>
      <c r="G4" s="29" t="s">
        <v>32</v>
      </c>
    </row>
    <row r="5" ht="7.5" customHeight="true" spans="1:7">
      <c r="A5" s="20"/>
      <c r="B5" s="20"/>
      <c r="C5" s="20"/>
      <c r="D5" s="20"/>
      <c r="E5" s="20"/>
      <c r="F5" s="20"/>
      <c r="G5" s="20"/>
    </row>
    <row r="6" ht="24" customHeight="true" spans="1:7">
      <c r="A6" s="21" t="s">
        <v>35</v>
      </c>
      <c r="B6" s="21"/>
      <c r="C6" s="21"/>
      <c r="D6" s="21"/>
      <c r="E6" s="21" t="s">
        <v>114</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t="24" customHeight="true" spans="1:7">
      <c r="A9" s="27" t="s">
        <v>3</v>
      </c>
      <c r="B9" s="27" t="s">
        <v>3</v>
      </c>
      <c r="C9" s="27" t="s">
        <v>3</v>
      </c>
      <c r="D9" s="25" t="s">
        <v>3</v>
      </c>
      <c r="E9" s="28">
        <f>SUM(F9,G9)</f>
        <v>0</v>
      </c>
      <c r="F9" s="28" t="s">
        <v>3</v>
      </c>
      <c r="G9" s="28" t="s">
        <v>3</v>
      </c>
    </row>
    <row r="10" ht="24" customHeight="true" spans="1:7">
      <c r="A10" s="27" t="s">
        <v>37</v>
      </c>
      <c r="B10" s="27"/>
      <c r="C10" s="27"/>
      <c r="D10" s="27"/>
      <c r="E10" s="28">
        <f>SUM(F10,G10)</f>
        <v>0</v>
      </c>
      <c r="F10" s="28" t="s">
        <v>3</v>
      </c>
      <c r="G10" s="28" t="s">
        <v>3</v>
      </c>
    </row>
    <row r="11" spans="1:1">
      <c r="A11" s="31" t="s">
        <v>115</v>
      </c>
    </row>
    <row r="13" ht="24" customHeight="true" spans="4:4">
      <c r="D13" s="12"/>
    </row>
  </sheetData>
  <sheetProtection formatCells="0" formatColumns="0" formatRows="0" insertRows="0" insertColumns="0" insertHyperlinks="0" deleteColumns="0" deleteRows="0" sort="0" autoFilter="0" pivotTables="0"/>
  <mergeCells count="10">
    <mergeCell ref="A2:G2"/>
    <mergeCell ref="A4:F4"/>
    <mergeCell ref="A6:D6"/>
    <mergeCell ref="E6:G6"/>
    <mergeCell ref="A7:C7"/>
    <mergeCell ref="A10:D10"/>
    <mergeCell ref="D7:D8"/>
    <mergeCell ref="E7:E8"/>
    <mergeCell ref="F7:F8"/>
    <mergeCell ref="G7:G8"/>
  </mergeCells>
  <pageMargins left="0.79" right="0.79" top="0.79" bottom="0.79" header="0.3" footer="0.3"/>
  <pageSetup paperSize="9" scale="91"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F28"/>
  <sheetViews>
    <sheetView topLeftCell="A12" workbookViewId="0">
      <selection activeCell="F1" sqref="F1"/>
    </sheetView>
  </sheetViews>
  <sheetFormatPr defaultColWidth="9" defaultRowHeight="14.25" outlineLevelCol="5"/>
  <cols>
    <col min="1" max="2" width="8.56666666666667" customWidth="true"/>
    <col min="3" max="3" width="65.2833333333333" customWidth="true"/>
    <col min="4" max="6" width="20" customWidth="true"/>
  </cols>
  <sheetData>
    <row r="1" ht="18" customHeight="true" spans="1:6">
      <c r="A1" s="2"/>
      <c r="B1" s="2"/>
      <c r="C1" s="2"/>
      <c r="D1" s="2"/>
      <c r="E1" s="2"/>
      <c r="F1" s="13" t="s">
        <v>116</v>
      </c>
    </row>
    <row r="2" ht="22.5" customHeight="true" spans="1:6">
      <c r="A2" s="1" t="s">
        <v>117</v>
      </c>
      <c r="B2" s="1"/>
      <c r="C2" s="1"/>
      <c r="D2" s="1"/>
      <c r="E2" s="1"/>
      <c r="F2" s="1"/>
    </row>
    <row r="3" ht="7.5" customHeight="true" spans="1:6">
      <c r="A3" s="20"/>
      <c r="B3" s="20"/>
      <c r="C3" s="20"/>
      <c r="D3" s="20"/>
      <c r="E3" s="20"/>
      <c r="F3" s="20"/>
    </row>
    <row r="4" ht="24" customHeight="true" spans="1:6">
      <c r="A4" s="2" t="s">
        <v>31</v>
      </c>
      <c r="B4" s="2"/>
      <c r="C4" s="2"/>
      <c r="D4" s="2"/>
      <c r="E4" s="2"/>
      <c r="F4" s="29" t="s">
        <v>32</v>
      </c>
    </row>
    <row r="5" ht="7.5" customHeight="true" spans="1:6">
      <c r="A5" s="20"/>
      <c r="B5" s="20"/>
      <c r="C5" s="20"/>
      <c r="D5" s="20"/>
      <c r="E5" s="20"/>
      <c r="F5" s="20"/>
    </row>
    <row r="6" ht="24" customHeight="true" spans="1:6">
      <c r="A6" s="21" t="s">
        <v>35</v>
      </c>
      <c r="B6" s="21"/>
      <c r="C6" s="21"/>
      <c r="D6" s="21" t="s">
        <v>118</v>
      </c>
      <c r="E6" s="21"/>
      <c r="F6" s="21"/>
    </row>
    <row r="7" ht="24" customHeight="true" spans="1:6">
      <c r="A7" s="21" t="s">
        <v>119</v>
      </c>
      <c r="B7" s="21"/>
      <c r="C7" s="21" t="s">
        <v>120</v>
      </c>
      <c r="D7" s="22" t="s">
        <v>37</v>
      </c>
      <c r="E7" s="22" t="s">
        <v>40</v>
      </c>
      <c r="F7" s="22" t="s">
        <v>41</v>
      </c>
    </row>
    <row r="8" ht="24" customHeight="true" spans="1:6">
      <c r="A8" s="21" t="s">
        <v>64</v>
      </c>
      <c r="B8" s="21" t="s">
        <v>65</v>
      </c>
      <c r="C8" s="21"/>
      <c r="D8" s="22"/>
      <c r="E8" s="22"/>
      <c r="F8" s="22"/>
    </row>
    <row r="9" hidden="true" customHeight="true" spans="1:6">
      <c r="A9" s="20" t="s">
        <v>3</v>
      </c>
      <c r="B9" s="20"/>
      <c r="C9" s="20"/>
      <c r="D9" s="23"/>
      <c r="E9" s="23" t="s">
        <v>3</v>
      </c>
      <c r="F9" s="23" t="s">
        <v>3</v>
      </c>
    </row>
    <row r="10" ht="24" customHeight="true" spans="1:6">
      <c r="A10" s="24" t="s">
        <v>121</v>
      </c>
      <c r="B10" s="24" t="s">
        <v>3</v>
      </c>
      <c r="C10" s="25" t="s">
        <v>122</v>
      </c>
      <c r="D10" s="26">
        <f t="shared" ref="D10:D28" si="0">SUM(E10,F10)</f>
        <v>4231881.95</v>
      </c>
      <c r="E10" s="26">
        <v>4231881.95</v>
      </c>
      <c r="F10" s="26">
        <v>0</v>
      </c>
    </row>
    <row r="11" ht="24" customHeight="true" spans="1:6">
      <c r="A11" s="24" t="s">
        <v>121</v>
      </c>
      <c r="B11" s="24" t="s">
        <v>78</v>
      </c>
      <c r="C11" s="25" t="s">
        <v>123</v>
      </c>
      <c r="D11" s="26">
        <f t="shared" si="0"/>
        <v>548540</v>
      </c>
      <c r="E11" s="26">
        <v>548540</v>
      </c>
      <c r="F11" s="26">
        <v>0</v>
      </c>
    </row>
    <row r="12" ht="24" customHeight="true" spans="1:6">
      <c r="A12" s="24" t="s">
        <v>121</v>
      </c>
      <c r="B12" s="24" t="s">
        <v>88</v>
      </c>
      <c r="C12" s="25" t="s">
        <v>124</v>
      </c>
      <c r="D12" s="26">
        <f t="shared" si="0"/>
        <v>1267192</v>
      </c>
      <c r="E12" s="26">
        <v>1267192</v>
      </c>
      <c r="F12" s="26">
        <v>0</v>
      </c>
    </row>
    <row r="13" ht="24" customHeight="true" spans="1:6">
      <c r="A13" s="24" t="s">
        <v>121</v>
      </c>
      <c r="B13" s="24" t="s">
        <v>91</v>
      </c>
      <c r="C13" s="25" t="s">
        <v>125</v>
      </c>
      <c r="D13" s="26">
        <f t="shared" si="0"/>
        <v>986789</v>
      </c>
      <c r="E13" s="26">
        <v>986789</v>
      </c>
      <c r="F13" s="26">
        <v>0</v>
      </c>
    </row>
    <row r="14" ht="24" customHeight="true" spans="1:6">
      <c r="A14" s="24" t="s">
        <v>121</v>
      </c>
      <c r="B14" s="24" t="s">
        <v>126</v>
      </c>
      <c r="C14" s="25" t="s">
        <v>127</v>
      </c>
      <c r="D14" s="26">
        <f t="shared" si="0"/>
        <v>316999.04</v>
      </c>
      <c r="E14" s="26">
        <v>316999.04</v>
      </c>
      <c r="F14" s="26">
        <v>0</v>
      </c>
    </row>
    <row r="15" ht="24" customHeight="true" spans="1:6">
      <c r="A15" s="24" t="s">
        <v>121</v>
      </c>
      <c r="B15" s="24" t="s">
        <v>128</v>
      </c>
      <c r="C15" s="25" t="s">
        <v>129</v>
      </c>
      <c r="D15" s="26">
        <f t="shared" si="0"/>
        <v>158499.52</v>
      </c>
      <c r="E15" s="26">
        <v>158499.52</v>
      </c>
      <c r="F15" s="26">
        <v>0</v>
      </c>
    </row>
    <row r="16" ht="24" customHeight="true" spans="1:6">
      <c r="A16" s="24" t="s">
        <v>121</v>
      </c>
      <c r="B16" s="24" t="s">
        <v>130</v>
      </c>
      <c r="C16" s="25" t="s">
        <v>131</v>
      </c>
      <c r="D16" s="26">
        <f t="shared" si="0"/>
        <v>141364.4</v>
      </c>
      <c r="E16" s="26">
        <v>141364.4</v>
      </c>
      <c r="F16" s="26">
        <v>0</v>
      </c>
    </row>
    <row r="17" ht="24" customHeight="true" spans="1:6">
      <c r="A17" s="24" t="s">
        <v>121</v>
      </c>
      <c r="B17" s="24" t="s">
        <v>132</v>
      </c>
      <c r="C17" s="25" t="s">
        <v>133</v>
      </c>
      <c r="D17" s="26">
        <f t="shared" si="0"/>
        <v>3169.99</v>
      </c>
      <c r="E17" s="26">
        <v>3169.99</v>
      </c>
      <c r="F17" s="26">
        <v>0</v>
      </c>
    </row>
    <row r="18" ht="24" customHeight="true" spans="1:6">
      <c r="A18" s="24" t="s">
        <v>121</v>
      </c>
      <c r="B18" s="24" t="s">
        <v>134</v>
      </c>
      <c r="C18" s="25" t="s">
        <v>90</v>
      </c>
      <c r="D18" s="26">
        <f t="shared" si="0"/>
        <v>403676</v>
      </c>
      <c r="E18" s="26">
        <v>403676</v>
      </c>
      <c r="F18" s="26">
        <v>0</v>
      </c>
    </row>
    <row r="19" ht="24" customHeight="true" spans="1:6">
      <c r="A19" s="24" t="s">
        <v>121</v>
      </c>
      <c r="B19" s="24" t="s">
        <v>135</v>
      </c>
      <c r="C19" s="25" t="s">
        <v>136</v>
      </c>
      <c r="D19" s="26">
        <f t="shared" si="0"/>
        <v>405652</v>
      </c>
      <c r="E19" s="26">
        <v>405652</v>
      </c>
      <c r="F19" s="26">
        <v>0</v>
      </c>
    </row>
    <row r="20" ht="24" customHeight="true" spans="1:6">
      <c r="A20" s="24" t="s">
        <v>137</v>
      </c>
      <c r="B20" s="24" t="s">
        <v>3</v>
      </c>
      <c r="C20" s="25" t="s">
        <v>138</v>
      </c>
      <c r="D20" s="26">
        <f t="shared" si="0"/>
        <v>503361.62</v>
      </c>
      <c r="E20" s="26">
        <v>0</v>
      </c>
      <c r="F20" s="26">
        <v>503361.62</v>
      </c>
    </row>
    <row r="21" ht="24" customHeight="true" spans="1:6">
      <c r="A21" s="24" t="s">
        <v>137</v>
      </c>
      <c r="B21" s="24" t="s">
        <v>78</v>
      </c>
      <c r="C21" s="25" t="s">
        <v>139</v>
      </c>
      <c r="D21" s="26">
        <f t="shared" si="0"/>
        <v>241000</v>
      </c>
      <c r="E21" s="26">
        <v>0</v>
      </c>
      <c r="F21" s="26">
        <v>241000</v>
      </c>
    </row>
    <row r="22" ht="24" customHeight="true" spans="1:6">
      <c r="A22" s="24" t="s">
        <v>137</v>
      </c>
      <c r="B22" s="24" t="s">
        <v>91</v>
      </c>
      <c r="C22" s="25" t="s">
        <v>140</v>
      </c>
      <c r="D22" s="26">
        <f t="shared" si="0"/>
        <v>80000</v>
      </c>
      <c r="E22" s="26">
        <v>0</v>
      </c>
      <c r="F22" s="26">
        <v>80000</v>
      </c>
    </row>
    <row r="23" ht="24" customHeight="true" spans="1:6">
      <c r="A23" s="24" t="s">
        <v>137</v>
      </c>
      <c r="B23" s="24" t="s">
        <v>76</v>
      </c>
      <c r="C23" s="25" t="s">
        <v>141</v>
      </c>
      <c r="D23" s="26">
        <f t="shared" si="0"/>
        <v>10000</v>
      </c>
      <c r="E23" s="26">
        <v>0</v>
      </c>
      <c r="F23" s="26">
        <v>10000</v>
      </c>
    </row>
    <row r="24" ht="24" customHeight="true" spans="1:6">
      <c r="A24" s="24" t="s">
        <v>137</v>
      </c>
      <c r="B24" s="24" t="s">
        <v>142</v>
      </c>
      <c r="C24" s="25" t="s">
        <v>143</v>
      </c>
      <c r="D24" s="26">
        <f t="shared" si="0"/>
        <v>5000</v>
      </c>
      <c r="E24" s="26">
        <v>0</v>
      </c>
      <c r="F24" s="26">
        <v>5000</v>
      </c>
    </row>
    <row r="25" ht="24" customHeight="true" spans="1:6">
      <c r="A25" s="24" t="s">
        <v>137</v>
      </c>
      <c r="B25" s="24" t="s">
        <v>144</v>
      </c>
      <c r="C25" s="25" t="s">
        <v>145</v>
      </c>
      <c r="D25" s="26">
        <f t="shared" si="0"/>
        <v>47001.62</v>
      </c>
      <c r="E25" s="26">
        <v>0</v>
      </c>
      <c r="F25" s="26">
        <v>47001.62</v>
      </c>
    </row>
    <row r="26" ht="24" customHeight="true" spans="1:6">
      <c r="A26" s="24" t="s">
        <v>137</v>
      </c>
      <c r="B26" s="24" t="s">
        <v>146</v>
      </c>
      <c r="C26" s="25" t="s">
        <v>147</v>
      </c>
      <c r="D26" s="26">
        <f t="shared" si="0"/>
        <v>34560</v>
      </c>
      <c r="E26" s="26">
        <v>0</v>
      </c>
      <c r="F26" s="26">
        <v>34560</v>
      </c>
    </row>
    <row r="27" ht="24" customHeight="true" spans="1:6">
      <c r="A27" s="24" t="s">
        <v>137</v>
      </c>
      <c r="B27" s="24" t="s">
        <v>148</v>
      </c>
      <c r="C27" s="25" t="s">
        <v>149</v>
      </c>
      <c r="D27" s="26">
        <f t="shared" si="0"/>
        <v>85800</v>
      </c>
      <c r="E27" s="26">
        <v>0</v>
      </c>
      <c r="F27" s="26">
        <v>85800</v>
      </c>
    </row>
    <row r="28" ht="24" customHeight="true" spans="1:6">
      <c r="A28" s="27" t="s">
        <v>37</v>
      </c>
      <c r="B28" s="27"/>
      <c r="C28" s="27"/>
      <c r="D28" s="28">
        <f t="shared" si="0"/>
        <v>4735243.57</v>
      </c>
      <c r="E28" s="28">
        <v>4231881.95</v>
      </c>
      <c r="F28" s="28">
        <v>503361.62</v>
      </c>
    </row>
  </sheetData>
  <sheetProtection formatCells="0" formatColumns="0" formatRows="0" insertRows="0" insertColumns="0" insertHyperlinks="0" deleteColumns="0" deleteRows="0" sort="0" autoFilter="0" pivotTables="0"/>
  <mergeCells count="10">
    <mergeCell ref="A2:F2"/>
    <mergeCell ref="A4:E4"/>
    <mergeCell ref="A6:C6"/>
    <mergeCell ref="D6:F6"/>
    <mergeCell ref="A7:B7"/>
    <mergeCell ref="A28:C28"/>
    <mergeCell ref="C7:C8"/>
    <mergeCell ref="D7:D8"/>
    <mergeCell ref="E7:E8"/>
    <mergeCell ref="F7:F8"/>
  </mergeCells>
  <pageMargins left="0.79" right="0.79" top="0.79" bottom="0.79" header="0.3" footer="0.3"/>
  <pageSetup paperSize="9" scale="73" orientation="landscape"/>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H13"/>
  <sheetViews>
    <sheetView workbookViewId="0">
      <selection activeCell="E23" sqref="E23"/>
    </sheetView>
  </sheetViews>
  <sheetFormatPr defaultColWidth="9" defaultRowHeight="14.25" outlineLevelCol="7"/>
  <cols>
    <col min="1" max="1" width="21.2833333333333" customWidth="true"/>
    <col min="2" max="2" width="20.425" customWidth="true"/>
    <col min="3" max="3" width="19.7083333333333" customWidth="true"/>
    <col min="4" max="4" width="21" customWidth="true"/>
    <col min="5" max="5" width="19.8583333333333" customWidth="true"/>
    <col min="6" max="6" width="20.2833333333333" customWidth="true"/>
    <col min="7" max="7" width="9.28333333333333" hidden="true" customWidth="true"/>
    <col min="8" max="8" width="19.1416666666667" customWidth="true"/>
    <col min="9" max="26" width="9.28333333333333" customWidth="true"/>
  </cols>
  <sheetData>
    <row r="1" ht="18" customHeight="true" spans="1:8">
      <c r="A1" s="2"/>
      <c r="B1" s="2"/>
      <c r="C1" s="2"/>
      <c r="D1" s="2"/>
      <c r="E1" s="2"/>
      <c r="F1" s="2"/>
      <c r="G1" s="13" t="s">
        <v>150</v>
      </c>
      <c r="H1" s="14" t="s">
        <v>151</v>
      </c>
    </row>
    <row r="2" ht="22.5" customHeight="true" spans="1:8">
      <c r="A2" s="1" t="s">
        <v>152</v>
      </c>
      <c r="B2" s="1"/>
      <c r="C2" s="1"/>
      <c r="D2" s="1"/>
      <c r="E2" s="1"/>
      <c r="F2" s="1"/>
      <c r="G2" s="1"/>
      <c r="H2" s="1"/>
    </row>
    <row r="4" ht="24" customHeight="true" spans="1:8">
      <c r="A4" s="2" t="s">
        <v>31</v>
      </c>
      <c r="B4" s="2"/>
      <c r="C4" s="2"/>
      <c r="D4" s="2"/>
      <c r="E4" s="2"/>
      <c r="F4" s="2"/>
      <c r="G4" s="15" t="s">
        <v>153</v>
      </c>
      <c r="H4" s="14" t="s">
        <v>153</v>
      </c>
    </row>
    <row r="6" ht="24" customHeight="true" spans="1:8">
      <c r="A6" s="4" t="s">
        <v>154</v>
      </c>
      <c r="B6" s="4"/>
      <c r="C6" s="4"/>
      <c r="D6" s="4"/>
      <c r="E6" s="4"/>
      <c r="F6" s="4"/>
      <c r="G6" s="5" t="s">
        <v>155</v>
      </c>
      <c r="H6" s="16" t="s">
        <v>156</v>
      </c>
    </row>
    <row r="7" ht="24" customHeight="true" spans="1:8">
      <c r="A7" s="5" t="s">
        <v>37</v>
      </c>
      <c r="B7" s="5" t="s">
        <v>157</v>
      </c>
      <c r="C7" s="5" t="s">
        <v>143</v>
      </c>
      <c r="D7" s="6" t="s">
        <v>158</v>
      </c>
      <c r="E7" s="6"/>
      <c r="F7" s="6"/>
      <c r="G7" s="5"/>
      <c r="H7" s="16"/>
    </row>
    <row r="8" ht="24" customHeight="true" spans="1:8">
      <c r="A8" s="5"/>
      <c r="B8" s="5"/>
      <c r="C8" s="5"/>
      <c r="D8" s="7" t="s">
        <v>159</v>
      </c>
      <c r="E8" s="7" t="s">
        <v>160</v>
      </c>
      <c r="F8" s="7" t="s">
        <v>161</v>
      </c>
      <c r="G8" s="5"/>
      <c r="H8" s="16"/>
    </row>
    <row r="9" hidden="true" customHeight="true" spans="1:8">
      <c r="A9" s="8">
        <f>SUM(B9,C9,D9)</f>
        <v>0.5</v>
      </c>
      <c r="B9" s="9">
        <f>SUM(B10:B10)</f>
        <v>0</v>
      </c>
      <c r="C9" s="9">
        <f>SUM(C10:C10)</f>
        <v>0.5</v>
      </c>
      <c r="D9" s="8">
        <f>SUM(E9,F9)</f>
        <v>0</v>
      </c>
      <c r="E9" s="8">
        <f>SUM(E10:E10)</f>
        <v>0</v>
      </c>
      <c r="F9" s="8">
        <f>SUM(F10:F10)</f>
        <v>0</v>
      </c>
      <c r="G9" s="8">
        <f>SUM(G10:G10,H10:H10)</f>
        <v>100.672324</v>
      </c>
      <c r="H9" s="17"/>
    </row>
    <row r="10" ht="24" customHeight="true" spans="1:8">
      <c r="A10" s="10">
        <f>SUM(B10,C10,D10)</f>
        <v>0.5</v>
      </c>
      <c r="B10" s="11">
        <v>0</v>
      </c>
      <c r="C10" s="11">
        <v>0.5</v>
      </c>
      <c r="D10" s="11">
        <f>SUM(E10,F10)</f>
        <v>0</v>
      </c>
      <c r="E10" s="11">
        <v>0</v>
      </c>
      <c r="F10" s="11">
        <v>0</v>
      </c>
      <c r="G10" s="18">
        <v>50.336162</v>
      </c>
      <c r="H10" s="19">
        <v>50.336162</v>
      </c>
    </row>
    <row r="13" ht="24" customHeight="true" spans="1:1">
      <c r="A13" s="12" t="s">
        <v>3</v>
      </c>
    </row>
  </sheetData>
  <sheetProtection formatCells="0" formatColumns="0" formatRows="0" insertRows="0" insertColumns="0" insertHyperlinks="0" deleteColumns="0" deleteRows="0" sort="0" autoFilter="0" pivotTables="0"/>
  <mergeCells count="9">
    <mergeCell ref="A2:H2"/>
    <mergeCell ref="A4:F4"/>
    <mergeCell ref="A6:F6"/>
    <mergeCell ref="D7:F7"/>
    <mergeCell ref="A7:A8"/>
    <mergeCell ref="B7:B8"/>
    <mergeCell ref="C7:C8"/>
    <mergeCell ref="G6:G8"/>
    <mergeCell ref="H6:H8"/>
  </mergeCells>
  <pageMargins left="0.79" right="0.79" top="0.79" bottom="0.79" header="0.3" footer="0.3"/>
  <pageSetup paperSize="9" scale="91" orientation="landscape"/>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tabSelected="1" workbookViewId="0">
      <selection activeCell="A6" sqref="A6"/>
    </sheetView>
  </sheetViews>
  <sheetFormatPr defaultColWidth="9" defaultRowHeight="14.25" outlineLevelRow="2"/>
  <cols>
    <col min="1" max="1" width="146.141666666667" customWidth="true"/>
  </cols>
  <sheetData>
    <row r="1" ht="31.5" customHeight="true" spans="1:1">
      <c r="A1" s="1" t="s">
        <v>162</v>
      </c>
    </row>
    <row r="2" ht="24" customHeight="true" spans="1:1">
      <c r="A2" s="2"/>
    </row>
    <row r="3" ht="321" customHeight="true" spans="1:1">
      <c r="A3" s="3" t="s">
        <v>163</v>
      </c>
    </row>
  </sheetData>
  <sheetProtection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19"/>
  <sheetViews>
    <sheetView workbookViewId="0">
      <selection activeCell="A21" sqref="A21"/>
    </sheetView>
  </sheetViews>
  <sheetFormatPr defaultColWidth="9" defaultRowHeight="14.25"/>
  <cols>
    <col min="1" max="1" width="137.708333333333" customWidth="true"/>
  </cols>
  <sheetData>
    <row r="1" ht="29.25" customHeight="true" spans="1:1">
      <c r="A1" s="47" t="s">
        <v>2</v>
      </c>
    </row>
    <row r="2" ht="22.5" customHeight="true" spans="1:1">
      <c r="A2" s="48" t="s">
        <v>3</v>
      </c>
    </row>
    <row r="3" ht="22.5" customHeight="true" spans="1:1">
      <c r="A3" s="48" t="s">
        <v>4</v>
      </c>
    </row>
    <row r="4" ht="18.75" customHeight="true" spans="1:1">
      <c r="A4" s="49" t="s">
        <v>5</v>
      </c>
    </row>
    <row r="5" ht="18.75" customHeight="true" spans="1:1">
      <c r="A5" s="50" t="s">
        <v>6</v>
      </c>
    </row>
    <row r="6" ht="18.75" customHeight="true" spans="1:1">
      <c r="A6" s="50" t="s">
        <v>7</v>
      </c>
    </row>
    <row r="7" ht="18.75" customHeight="true" spans="1:1">
      <c r="A7" s="50" t="s">
        <v>8</v>
      </c>
    </row>
    <row r="8" ht="18.75" customHeight="true" spans="1:1">
      <c r="A8" s="50" t="s">
        <v>9</v>
      </c>
    </row>
    <row r="9" ht="18.75" customHeight="true" spans="1:1">
      <c r="A9" s="50" t="s">
        <v>10</v>
      </c>
    </row>
    <row r="10" ht="18.75" customHeight="true" spans="1:1">
      <c r="A10" s="50" t="s">
        <v>11</v>
      </c>
    </row>
    <row r="11" ht="18.75" customHeight="true" spans="1:1">
      <c r="A11" s="50" t="s">
        <v>12</v>
      </c>
    </row>
    <row r="12" ht="18.75" customHeight="true" spans="1:1">
      <c r="A12" s="50" t="s">
        <v>13</v>
      </c>
    </row>
    <row r="13" ht="18.75" customHeight="true" spans="1:1">
      <c r="A13" s="50" t="s">
        <v>14</v>
      </c>
    </row>
    <row r="14" ht="18.75" customHeight="true" spans="1:1">
      <c r="A14" s="50" t="s">
        <v>15</v>
      </c>
    </row>
    <row r="15" ht="18.75" customHeight="true" spans="1:1">
      <c r="A15" s="50" t="s">
        <v>16</v>
      </c>
    </row>
    <row r="16" ht="18.75" customHeight="true" spans="1:1">
      <c r="A16" s="50" t="s">
        <v>17</v>
      </c>
    </row>
    <row r="17" ht="18.75" customHeight="true" spans="1:1">
      <c r="A17" s="50" t="s">
        <v>18</v>
      </c>
    </row>
    <row r="18" ht="21" customHeight="true" spans="1:1">
      <c r="A18" s="50" t="s">
        <v>19</v>
      </c>
    </row>
    <row r="19" hidden="true" customHeight="true" spans="1:1">
      <c r="A19" s="50" t="s">
        <v>20</v>
      </c>
    </row>
  </sheetData>
  <sheetProtection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1" sqref="A1"/>
    </sheetView>
  </sheetViews>
  <sheetFormatPr defaultColWidth="9" defaultRowHeight="14.25" outlineLevelRow="2"/>
  <cols>
    <col min="1" max="1" width="142.141666666667" customWidth="true"/>
  </cols>
  <sheetData>
    <row r="1" ht="37.5" customHeight="true" spans="1:1">
      <c r="A1" s="44" t="s">
        <v>21</v>
      </c>
    </row>
    <row r="3" ht="409.5" customHeight="true" spans="1:1">
      <c r="A3" s="46" t="s">
        <v>22</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B3"/>
  <sheetViews>
    <sheetView workbookViewId="0">
      <selection activeCell="A1" sqref="A1:B1"/>
    </sheetView>
  </sheetViews>
  <sheetFormatPr defaultColWidth="9" defaultRowHeight="14.25" outlineLevelRow="2" outlineLevelCol="1"/>
  <cols>
    <col min="1" max="2" width="70.7083333333333" customWidth="true"/>
  </cols>
  <sheetData>
    <row r="1" ht="37.5" customHeight="true" spans="1:2">
      <c r="A1" s="44" t="s">
        <v>23</v>
      </c>
      <c r="B1" s="45"/>
    </row>
    <row r="2" ht="24" customHeight="true" spans="2:2">
      <c r="B2" s="2"/>
    </row>
    <row r="3" ht="402" customHeight="true" spans="1:2">
      <c r="A3" s="46" t="s">
        <v>24</v>
      </c>
      <c r="B3" s="46"/>
    </row>
  </sheetData>
  <sheetProtection password="CC3D" sheet="1" formatCells="0" formatColumns="0" formatRows="0" insertRows="0" insertColumns="0" insertHyperlinks="0" deleteColumns="0" deleteRows="0" sort="0" autoFilter="0" pivotTables="0"/>
  <mergeCells count="2">
    <mergeCell ref="A1:B1"/>
    <mergeCell ref="A3:B3"/>
  </mergeCells>
  <pageMargins left="0.79" right="0.79" top="0.79" bottom="0.79" header="0.3" footer="0.3"/>
  <pageSetup paperSize="9" scale="91"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1" sqref="A1"/>
    </sheetView>
  </sheetViews>
  <sheetFormatPr defaultColWidth="9" defaultRowHeight="14.25" outlineLevelRow="2"/>
  <cols>
    <col min="1" max="1" width="146.708333333333" customWidth="true"/>
  </cols>
  <sheetData>
    <row r="1" ht="31.5" customHeight="true" spans="1:1">
      <c r="A1" s="1" t="s">
        <v>25</v>
      </c>
    </row>
    <row r="2" ht="24" customHeight="true" spans="1:1">
      <c r="A2" s="2"/>
    </row>
    <row r="3" ht="402" customHeight="true" spans="1:1">
      <c r="A3" s="3" t="s">
        <v>26</v>
      </c>
    </row>
  </sheetData>
  <sheetProtection password="CC3D" sheet="1" formatCells="0" formatColumns="0" formatRows="0" insertRows="0" insertColumns="0" insertHyperlinks="0" deleteColumns="0" deleteRows="0" sort="0" autoFilter="0" pivotTables="0"/>
  <pageMargins left="0.78740157480315" right="0.78740157480315" top="0.78740157480315" bottom="0.78740157480315" header="0.31496062992126" footer="0.31496062992126"/>
  <pageSetup paperSize="9" scale="9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A3"/>
  <sheetViews>
    <sheetView workbookViewId="0">
      <selection activeCell="A1" sqref="A1"/>
    </sheetView>
  </sheetViews>
  <sheetFormatPr defaultColWidth="9" defaultRowHeight="14.25" outlineLevelRow="2"/>
  <cols>
    <col min="1" max="1" width="146.425" customWidth="true"/>
  </cols>
  <sheetData>
    <row r="1" ht="24" customHeight="true" spans="1:1">
      <c r="A1" s="42" t="s">
        <v>27</v>
      </c>
    </row>
    <row r="2" ht="24" customHeight="true" spans="1:1">
      <c r="A2" s="2"/>
    </row>
    <row r="3" ht="351" customHeight="true" spans="1:1">
      <c r="A3" s="43" t="s">
        <v>28</v>
      </c>
    </row>
  </sheetData>
  <sheetProtection password="CC3D" sheet="1" formatCells="0" formatColumns="0" formatRows="0" insertRows="0" insertColumns="0" insertHyperlinks="0" deleteColumns="0" deleteRows="0" sort="0" autoFilter="0" pivotTables="0"/>
  <pageMargins left="0.79" right="0.79" top="0.79" bottom="0.79" header="0.3" footer="0.3"/>
  <pageSetup paperSize="9" scale="9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1"/>
  <sheetViews>
    <sheetView workbookViewId="0">
      <selection activeCell="A1" sqref="A1"/>
    </sheetView>
  </sheetViews>
  <sheetFormatPr defaultColWidth="9" defaultRowHeight="14.25" outlineLevelCol="6"/>
  <cols>
    <col min="1" max="1" width="33" customWidth="true"/>
    <col min="2" max="2" width="17.7083333333333" customWidth="true"/>
    <col min="3" max="3" width="31.2833333333333" customWidth="true"/>
    <col min="4" max="4" width="16.1416666666667" customWidth="true"/>
    <col min="5" max="5" width="15" customWidth="true"/>
    <col min="6" max="6" width="14.1416666666667" customWidth="true"/>
    <col min="7" max="7" width="14.7083333333333" customWidth="true"/>
  </cols>
  <sheetData>
    <row r="1" ht="18" customHeight="true" spans="1:7">
      <c r="A1" s="36"/>
      <c r="B1" s="36"/>
      <c r="C1" s="36"/>
      <c r="D1" s="36"/>
      <c r="E1" s="36"/>
      <c r="F1" s="36"/>
      <c r="G1" s="29" t="s">
        <v>29</v>
      </c>
    </row>
    <row r="2" ht="24" customHeight="true" spans="1:7">
      <c r="A2" s="1" t="s">
        <v>30</v>
      </c>
      <c r="B2" s="1"/>
      <c r="C2" s="1"/>
      <c r="D2" s="1"/>
      <c r="E2" s="1"/>
      <c r="F2" s="1"/>
      <c r="G2" s="1"/>
    </row>
    <row r="3" ht="7.5" customHeight="true" spans="1:6">
      <c r="A3" s="12"/>
      <c r="B3" s="12"/>
      <c r="C3" s="12"/>
      <c r="D3" s="12"/>
      <c r="E3" s="12"/>
      <c r="F3" s="12"/>
    </row>
    <row r="4" ht="24" customHeight="true" spans="1:7">
      <c r="A4" s="2" t="s">
        <v>31</v>
      </c>
      <c r="B4" s="2"/>
      <c r="C4" s="2"/>
      <c r="D4" s="2"/>
      <c r="E4" s="2"/>
      <c r="F4" s="2"/>
      <c r="G4" s="29" t="s">
        <v>32</v>
      </c>
    </row>
    <row r="5" ht="7.5" customHeight="true" spans="1:6">
      <c r="A5" s="12"/>
      <c r="B5" s="12"/>
      <c r="C5" s="12"/>
      <c r="D5" s="12"/>
      <c r="E5" s="12"/>
      <c r="F5" s="12"/>
    </row>
    <row r="6" ht="24" customHeight="true" spans="1:7">
      <c r="A6" s="21" t="s">
        <v>33</v>
      </c>
      <c r="B6" s="21"/>
      <c r="C6" s="21" t="s">
        <v>34</v>
      </c>
      <c r="D6" s="21"/>
      <c r="E6" s="21"/>
      <c r="F6" s="21"/>
      <c r="G6" s="21"/>
    </row>
    <row r="7" ht="24" customHeight="true" spans="1:7">
      <c r="A7" s="5" t="s">
        <v>35</v>
      </c>
      <c r="B7" s="5" t="s">
        <v>36</v>
      </c>
      <c r="C7" s="6" t="s">
        <v>35</v>
      </c>
      <c r="D7" s="21" t="s">
        <v>36</v>
      </c>
      <c r="E7" s="21"/>
      <c r="F7" s="21"/>
      <c r="G7" s="21"/>
    </row>
    <row r="8" ht="24" customHeight="true" spans="1:7">
      <c r="A8" s="5"/>
      <c r="B8" s="5"/>
      <c r="C8" s="6"/>
      <c r="D8" s="6" t="s">
        <v>37</v>
      </c>
      <c r="E8" s="21" t="s">
        <v>38</v>
      </c>
      <c r="F8" s="21"/>
      <c r="G8" s="21" t="s">
        <v>39</v>
      </c>
    </row>
    <row r="9" ht="24" customHeight="true" spans="1:7">
      <c r="A9" s="5"/>
      <c r="B9" s="5"/>
      <c r="C9" s="6"/>
      <c r="D9" s="6"/>
      <c r="E9" s="21" t="s">
        <v>40</v>
      </c>
      <c r="F9" s="21" t="s">
        <v>41</v>
      </c>
      <c r="G9" s="21"/>
    </row>
    <row r="10" ht="24" customHeight="true" spans="1:7">
      <c r="A10" s="25" t="s">
        <v>42</v>
      </c>
      <c r="B10" s="26">
        <v>9522853.29</v>
      </c>
      <c r="C10" s="25" t="s">
        <v>43</v>
      </c>
      <c r="D10" s="26">
        <f t="shared" ref="D10:D16" si="0">SUM(E10,F10,G10)</f>
        <v>475498.56</v>
      </c>
      <c r="E10" s="26">
        <v>475498.56</v>
      </c>
      <c r="F10" s="26">
        <v>0</v>
      </c>
      <c r="G10" s="26">
        <v>0</v>
      </c>
    </row>
    <row r="11" ht="24" customHeight="true" spans="1:7">
      <c r="A11" s="25" t="s">
        <v>44</v>
      </c>
      <c r="B11" s="26">
        <v>9522853.29</v>
      </c>
      <c r="C11" s="25" t="s">
        <v>45</v>
      </c>
      <c r="D11" s="26">
        <f t="shared" si="0"/>
        <v>141364.4</v>
      </c>
      <c r="E11" s="26">
        <v>141364.4</v>
      </c>
      <c r="F11" s="26">
        <v>0</v>
      </c>
      <c r="G11" s="26">
        <v>0</v>
      </c>
    </row>
    <row r="12" ht="24" customHeight="true" spans="1:7">
      <c r="A12" s="25" t="s">
        <v>46</v>
      </c>
      <c r="B12" s="26">
        <v>0</v>
      </c>
      <c r="C12" s="25" t="s">
        <v>47</v>
      </c>
      <c r="D12" s="26">
        <f t="shared" si="0"/>
        <v>8120714.33</v>
      </c>
      <c r="E12" s="26">
        <v>2829742.99</v>
      </c>
      <c r="F12" s="26">
        <v>503361.62</v>
      </c>
      <c r="G12" s="26">
        <v>4787609.72</v>
      </c>
    </row>
    <row r="13" ht="24" customHeight="true" spans="1:7">
      <c r="A13" s="25" t="s">
        <v>48</v>
      </c>
      <c r="B13" s="26">
        <v>0</v>
      </c>
      <c r="C13" s="25" t="s">
        <v>49</v>
      </c>
      <c r="D13" s="26">
        <f t="shared" si="0"/>
        <v>785276</v>
      </c>
      <c r="E13" s="26">
        <v>785276</v>
      </c>
      <c r="F13" s="26">
        <v>0</v>
      </c>
      <c r="G13" s="26">
        <v>0</v>
      </c>
    </row>
    <row r="14" ht="24" customHeight="true" spans="1:7">
      <c r="A14" s="25" t="s">
        <v>50</v>
      </c>
      <c r="B14" s="26">
        <v>0</v>
      </c>
      <c r="C14" s="25"/>
      <c r="D14" s="26">
        <f t="shared" si="0"/>
        <v>0</v>
      </c>
      <c r="E14" s="26"/>
      <c r="F14" s="26"/>
      <c r="G14" s="26"/>
    </row>
    <row r="15" ht="24" customHeight="true" spans="1:7">
      <c r="A15" s="25" t="s">
        <v>51</v>
      </c>
      <c r="B15" s="26">
        <v>0</v>
      </c>
      <c r="C15" s="25"/>
      <c r="D15" s="26">
        <f t="shared" si="0"/>
        <v>0</v>
      </c>
      <c r="E15" s="26"/>
      <c r="F15" s="26"/>
      <c r="G15" s="26"/>
    </row>
    <row r="16" ht="24" customHeight="true" spans="1:7">
      <c r="A16" s="25" t="s">
        <v>52</v>
      </c>
      <c r="B16" s="26">
        <v>0</v>
      </c>
      <c r="C16" s="25"/>
      <c r="D16" s="26">
        <f t="shared" si="0"/>
        <v>0</v>
      </c>
      <c r="E16" s="26"/>
      <c r="F16" s="26"/>
      <c r="G16" s="26"/>
    </row>
    <row r="17" ht="24" customHeight="true" spans="1:7">
      <c r="A17" s="17"/>
      <c r="B17" s="17"/>
      <c r="C17" s="17"/>
      <c r="D17" s="17"/>
      <c r="E17" s="17"/>
      <c r="F17" s="17"/>
      <c r="G17" s="17"/>
    </row>
    <row r="18" ht="24" customHeight="true" spans="1:7">
      <c r="A18" s="17"/>
      <c r="B18" s="17"/>
      <c r="C18" s="17"/>
      <c r="D18" s="17"/>
      <c r="E18" s="17"/>
      <c r="F18" s="17"/>
      <c r="G18" s="17"/>
    </row>
    <row r="19" ht="24" customHeight="true" spans="1:7">
      <c r="A19" s="17"/>
      <c r="B19" s="17"/>
      <c r="C19" s="17"/>
      <c r="D19" s="17"/>
      <c r="E19" s="17"/>
      <c r="F19" s="17"/>
      <c r="G19" s="17"/>
    </row>
    <row r="20" ht="24" customHeight="true" spans="1:7">
      <c r="A20" s="17"/>
      <c r="B20" s="17"/>
      <c r="C20" s="17"/>
      <c r="D20" s="17"/>
      <c r="E20" s="17"/>
      <c r="F20" s="17"/>
      <c r="G20" s="17"/>
    </row>
    <row r="21" ht="24" customHeight="true" spans="1:7">
      <c r="A21" s="41" t="s">
        <v>53</v>
      </c>
      <c r="B21" s="28">
        <v>9522853.29</v>
      </c>
      <c r="C21" s="41" t="s">
        <v>54</v>
      </c>
      <c r="D21" s="28">
        <f>SUM(E21,F21,G21)</f>
        <v>9522853.29</v>
      </c>
      <c r="E21" s="28">
        <v>4231881.95</v>
      </c>
      <c r="F21" s="28">
        <v>503361.62</v>
      </c>
      <c r="G21" s="28">
        <v>4787609.72</v>
      </c>
    </row>
  </sheetData>
  <sheetProtection password="CC3D" sheet="1" formatCells="0" formatColumns="0" formatRows="0" insertRows="0" insertColumns="0" insertHyperlinks="0" deleteColumns="0" deleteRows="0" sort="0" autoFilter="0" pivotTables="0"/>
  <mergeCells count="13">
    <mergeCell ref="A2:G2"/>
    <mergeCell ref="A3:F3"/>
    <mergeCell ref="A4:F4"/>
    <mergeCell ref="A5:F5"/>
    <mergeCell ref="A6:B6"/>
    <mergeCell ref="C6:G6"/>
    <mergeCell ref="D7:G7"/>
    <mergeCell ref="E8:F8"/>
    <mergeCell ref="A7:A9"/>
    <mergeCell ref="B7:B9"/>
    <mergeCell ref="C7:C9"/>
    <mergeCell ref="D8:D9"/>
    <mergeCell ref="G8:G9"/>
  </mergeCells>
  <pageMargins left="0.79" right="0.79" top="0.79" bottom="0.79" header="0.3" footer="0.3"/>
  <pageSetup paperSize="9" scale="91"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I24"/>
  <sheetViews>
    <sheetView workbookViewId="0">
      <selection activeCell="A1" sqref="A1"/>
    </sheetView>
  </sheetViews>
  <sheetFormatPr defaultColWidth="9" defaultRowHeight="14.25"/>
  <cols>
    <col min="1" max="3" width="5.56666666666667" customWidth="true"/>
    <col min="4" max="4" width="45.1416666666667" customWidth="true"/>
    <col min="5" max="5" width="15.5666666666667" customWidth="true"/>
    <col min="6" max="6" width="15.7083333333333" customWidth="true"/>
    <col min="7" max="8" width="15.8583333333333" customWidth="true"/>
    <col min="9" max="9" width="15.425" customWidth="true"/>
  </cols>
  <sheetData>
    <row r="1" ht="18" customHeight="true" spans="1:9">
      <c r="A1" s="2"/>
      <c r="B1" s="2"/>
      <c r="C1" s="2"/>
      <c r="D1" s="2"/>
      <c r="E1" s="29"/>
      <c r="F1" s="29"/>
      <c r="G1" s="29"/>
      <c r="H1" s="29"/>
      <c r="I1" s="29" t="s">
        <v>55</v>
      </c>
    </row>
    <row r="2" ht="24" customHeight="true" spans="1:9">
      <c r="A2" s="1" t="s">
        <v>56</v>
      </c>
      <c r="B2" s="1"/>
      <c r="C2" s="1"/>
      <c r="D2" s="1"/>
      <c r="E2" s="1"/>
      <c r="F2" s="1"/>
      <c r="G2" s="1"/>
      <c r="H2" s="1"/>
      <c r="I2" s="1"/>
    </row>
    <row r="4" ht="24" customHeight="true" spans="1:9">
      <c r="A4" s="2" t="s">
        <v>31</v>
      </c>
      <c r="B4" s="2"/>
      <c r="C4" s="2"/>
      <c r="D4" s="2"/>
      <c r="E4" s="2"/>
      <c r="F4" s="2"/>
      <c r="G4" s="2"/>
      <c r="H4" s="2"/>
      <c r="I4" s="29" t="s">
        <v>32</v>
      </c>
    </row>
    <row r="6" ht="24" customHeight="true" spans="1:9">
      <c r="A6" s="21" t="s">
        <v>35</v>
      </c>
      <c r="B6" s="21"/>
      <c r="C6" s="21"/>
      <c r="D6" s="21"/>
      <c r="E6" s="21" t="s">
        <v>57</v>
      </c>
      <c r="F6" s="21"/>
      <c r="G6" s="21"/>
      <c r="H6" s="21"/>
      <c r="I6" s="21"/>
    </row>
    <row r="7" ht="24" customHeight="true" spans="1:9">
      <c r="A7" s="30" t="s">
        <v>58</v>
      </c>
      <c r="B7" s="30"/>
      <c r="C7" s="30"/>
      <c r="D7" s="21" t="s">
        <v>59</v>
      </c>
      <c r="E7" s="21" t="s">
        <v>37</v>
      </c>
      <c r="F7" s="5" t="s">
        <v>60</v>
      </c>
      <c r="G7" s="5" t="s">
        <v>61</v>
      </c>
      <c r="H7" s="5" t="s">
        <v>62</v>
      </c>
      <c r="I7" s="21" t="s">
        <v>63</v>
      </c>
    </row>
    <row r="8" ht="24" customHeight="true" spans="1:9">
      <c r="A8" s="21" t="s">
        <v>64</v>
      </c>
      <c r="B8" s="21" t="s">
        <v>65</v>
      </c>
      <c r="C8" s="21" t="s">
        <v>66</v>
      </c>
      <c r="D8" s="21"/>
      <c r="E8" s="21"/>
      <c r="F8" s="5"/>
      <c r="G8" s="5"/>
      <c r="H8" s="5"/>
      <c r="I8" s="21"/>
    </row>
    <row r="9" ht="24" customHeight="true" spans="1:9">
      <c r="A9" s="24" t="s">
        <v>67</v>
      </c>
      <c r="B9" s="24" t="s">
        <v>3</v>
      </c>
      <c r="C9" s="24" t="s">
        <v>3</v>
      </c>
      <c r="D9" s="25" t="s">
        <v>68</v>
      </c>
      <c r="E9" s="40">
        <f t="shared" ref="E9:E24" si="0">SUM(F9,G9,H9,I9)</f>
        <v>475498.56</v>
      </c>
      <c r="F9" s="40">
        <v>475498.56</v>
      </c>
      <c r="G9" s="40">
        <v>0</v>
      </c>
      <c r="H9" s="40">
        <v>0</v>
      </c>
      <c r="I9" s="40">
        <v>0</v>
      </c>
    </row>
    <row r="10" ht="24" customHeight="true" spans="1:9">
      <c r="A10" s="24" t="s">
        <v>67</v>
      </c>
      <c r="B10" s="24" t="s">
        <v>69</v>
      </c>
      <c r="C10" s="24" t="s">
        <v>3</v>
      </c>
      <c r="D10" s="25" t="s">
        <v>70</v>
      </c>
      <c r="E10" s="40">
        <f t="shared" si="0"/>
        <v>475498.56</v>
      </c>
      <c r="F10" s="40">
        <v>475498.56</v>
      </c>
      <c r="G10" s="40">
        <v>0</v>
      </c>
      <c r="H10" s="40">
        <v>0</v>
      </c>
      <c r="I10" s="40">
        <v>0</v>
      </c>
    </row>
    <row r="11" ht="24" customHeight="true" spans="1:9">
      <c r="A11" s="24" t="s">
        <v>67</v>
      </c>
      <c r="B11" s="24" t="s">
        <v>69</v>
      </c>
      <c r="C11" s="24" t="s">
        <v>69</v>
      </c>
      <c r="D11" s="25" t="s">
        <v>71</v>
      </c>
      <c r="E11" s="40">
        <f t="shared" si="0"/>
        <v>316999.04</v>
      </c>
      <c r="F11" s="40">
        <v>316999.04</v>
      </c>
      <c r="G11" s="40">
        <v>0</v>
      </c>
      <c r="H11" s="40">
        <v>0</v>
      </c>
      <c r="I11" s="40">
        <v>0</v>
      </c>
    </row>
    <row r="12" ht="24" customHeight="true" spans="1:9">
      <c r="A12" s="24" t="s">
        <v>67</v>
      </c>
      <c r="B12" s="24" t="s">
        <v>69</v>
      </c>
      <c r="C12" s="24" t="s">
        <v>72</v>
      </c>
      <c r="D12" s="25" t="s">
        <v>73</v>
      </c>
      <c r="E12" s="40">
        <f t="shared" si="0"/>
        <v>158499.52</v>
      </c>
      <c r="F12" s="40">
        <v>158499.52</v>
      </c>
      <c r="G12" s="40">
        <v>0</v>
      </c>
      <c r="H12" s="40">
        <v>0</v>
      </c>
      <c r="I12" s="40">
        <v>0</v>
      </c>
    </row>
    <row r="13" ht="24" customHeight="true" spans="1:9">
      <c r="A13" s="24" t="s">
        <v>74</v>
      </c>
      <c r="B13" s="24" t="s">
        <v>3</v>
      </c>
      <c r="C13" s="24" t="s">
        <v>3</v>
      </c>
      <c r="D13" s="25" t="s">
        <v>75</v>
      </c>
      <c r="E13" s="40">
        <f t="shared" si="0"/>
        <v>141364.4</v>
      </c>
      <c r="F13" s="40">
        <v>141364.4</v>
      </c>
      <c r="G13" s="40">
        <v>0</v>
      </c>
      <c r="H13" s="40">
        <v>0</v>
      </c>
      <c r="I13" s="40">
        <v>0</v>
      </c>
    </row>
    <row r="14" ht="24" customHeight="true" spans="1:9">
      <c r="A14" s="24" t="s">
        <v>74</v>
      </c>
      <c r="B14" s="24" t="s">
        <v>76</v>
      </c>
      <c r="C14" s="24" t="s">
        <v>3</v>
      </c>
      <c r="D14" s="25" t="s">
        <v>77</v>
      </c>
      <c r="E14" s="40">
        <f t="shared" si="0"/>
        <v>141364.4</v>
      </c>
      <c r="F14" s="40">
        <v>141364.4</v>
      </c>
      <c r="G14" s="40">
        <v>0</v>
      </c>
      <c r="H14" s="40">
        <v>0</v>
      </c>
      <c r="I14" s="40">
        <v>0</v>
      </c>
    </row>
    <row r="15" ht="24" customHeight="true" spans="1:9">
      <c r="A15" s="24" t="s">
        <v>74</v>
      </c>
      <c r="B15" s="24" t="s">
        <v>76</v>
      </c>
      <c r="C15" s="24" t="s">
        <v>78</v>
      </c>
      <c r="D15" s="25" t="s">
        <v>79</v>
      </c>
      <c r="E15" s="40">
        <f t="shared" si="0"/>
        <v>141364.4</v>
      </c>
      <c r="F15" s="40">
        <v>141364.4</v>
      </c>
      <c r="G15" s="40">
        <v>0</v>
      </c>
      <c r="H15" s="40">
        <v>0</v>
      </c>
      <c r="I15" s="40">
        <v>0</v>
      </c>
    </row>
    <row r="16" ht="24" customHeight="true" spans="1:9">
      <c r="A16" s="24" t="s">
        <v>80</v>
      </c>
      <c r="B16" s="24" t="s">
        <v>3</v>
      </c>
      <c r="C16" s="24" t="s">
        <v>3</v>
      </c>
      <c r="D16" s="25" t="s">
        <v>81</v>
      </c>
      <c r="E16" s="40">
        <f t="shared" si="0"/>
        <v>8120714.33</v>
      </c>
      <c r="F16" s="40">
        <v>8120714.33</v>
      </c>
      <c r="G16" s="40">
        <v>0</v>
      </c>
      <c r="H16" s="40">
        <v>0</v>
      </c>
      <c r="I16" s="40">
        <v>0</v>
      </c>
    </row>
    <row r="17" ht="24" customHeight="true" spans="1:9">
      <c r="A17" s="24" t="s">
        <v>80</v>
      </c>
      <c r="B17" s="24" t="s">
        <v>78</v>
      </c>
      <c r="C17" s="24" t="s">
        <v>3</v>
      </c>
      <c r="D17" s="25" t="s">
        <v>82</v>
      </c>
      <c r="E17" s="40">
        <f t="shared" si="0"/>
        <v>8120714.33</v>
      </c>
      <c r="F17" s="40">
        <v>8120714.33</v>
      </c>
      <c r="G17" s="40">
        <v>0</v>
      </c>
      <c r="H17" s="40">
        <v>0</v>
      </c>
      <c r="I17" s="40">
        <v>0</v>
      </c>
    </row>
    <row r="18" ht="24" customHeight="true" spans="1:9">
      <c r="A18" s="24" t="s">
        <v>80</v>
      </c>
      <c r="B18" s="24" t="s">
        <v>78</v>
      </c>
      <c r="C18" s="24" t="s">
        <v>78</v>
      </c>
      <c r="D18" s="25" t="s">
        <v>83</v>
      </c>
      <c r="E18" s="40">
        <f t="shared" si="0"/>
        <v>3333104.61</v>
      </c>
      <c r="F18" s="40">
        <v>3333104.61</v>
      </c>
      <c r="G18" s="40">
        <v>0</v>
      </c>
      <c r="H18" s="40">
        <v>0</v>
      </c>
      <c r="I18" s="40">
        <v>0</v>
      </c>
    </row>
    <row r="19" ht="24" customHeight="true" spans="1:9">
      <c r="A19" s="24" t="s">
        <v>80</v>
      </c>
      <c r="B19" s="24" t="s">
        <v>78</v>
      </c>
      <c r="C19" s="24" t="s">
        <v>84</v>
      </c>
      <c r="D19" s="25" t="s">
        <v>85</v>
      </c>
      <c r="E19" s="40">
        <f t="shared" si="0"/>
        <v>4787609.72</v>
      </c>
      <c r="F19" s="40">
        <v>4787609.72</v>
      </c>
      <c r="G19" s="40">
        <v>0</v>
      </c>
      <c r="H19" s="40">
        <v>0</v>
      </c>
      <c r="I19" s="40">
        <v>0</v>
      </c>
    </row>
    <row r="20" ht="24" customHeight="true" spans="1:9">
      <c r="A20" s="24" t="s">
        <v>86</v>
      </c>
      <c r="B20" s="24" t="s">
        <v>3</v>
      </c>
      <c r="C20" s="24" t="s">
        <v>3</v>
      </c>
      <c r="D20" s="25" t="s">
        <v>87</v>
      </c>
      <c r="E20" s="40">
        <f t="shared" si="0"/>
        <v>785276</v>
      </c>
      <c r="F20" s="40">
        <v>785276</v>
      </c>
      <c r="G20" s="40">
        <v>0</v>
      </c>
      <c r="H20" s="40">
        <v>0</v>
      </c>
      <c r="I20" s="40">
        <v>0</v>
      </c>
    </row>
    <row r="21" ht="24" customHeight="true" spans="1:9">
      <c r="A21" s="24" t="s">
        <v>86</v>
      </c>
      <c r="B21" s="24" t="s">
        <v>88</v>
      </c>
      <c r="C21" s="24" t="s">
        <v>3</v>
      </c>
      <c r="D21" s="25" t="s">
        <v>89</v>
      </c>
      <c r="E21" s="40">
        <f t="shared" si="0"/>
        <v>785276</v>
      </c>
      <c r="F21" s="40">
        <v>785276</v>
      </c>
      <c r="G21" s="40">
        <v>0</v>
      </c>
      <c r="H21" s="40">
        <v>0</v>
      </c>
      <c r="I21" s="40">
        <v>0</v>
      </c>
    </row>
    <row r="22" ht="24" customHeight="true" spans="1:9">
      <c r="A22" s="24" t="s">
        <v>86</v>
      </c>
      <c r="B22" s="24" t="s">
        <v>88</v>
      </c>
      <c r="C22" s="24" t="s">
        <v>78</v>
      </c>
      <c r="D22" s="25" t="s">
        <v>90</v>
      </c>
      <c r="E22" s="40">
        <f t="shared" si="0"/>
        <v>403676</v>
      </c>
      <c r="F22" s="40">
        <v>403676</v>
      </c>
      <c r="G22" s="40">
        <v>0</v>
      </c>
      <c r="H22" s="40">
        <v>0</v>
      </c>
      <c r="I22" s="40">
        <v>0</v>
      </c>
    </row>
    <row r="23" ht="24" customHeight="true" spans="1:9">
      <c r="A23" s="24" t="s">
        <v>86</v>
      </c>
      <c r="B23" s="24" t="s">
        <v>88</v>
      </c>
      <c r="C23" s="24" t="s">
        <v>91</v>
      </c>
      <c r="D23" s="25" t="s">
        <v>92</v>
      </c>
      <c r="E23" s="40">
        <f t="shared" si="0"/>
        <v>381600</v>
      </c>
      <c r="F23" s="40">
        <v>381600</v>
      </c>
      <c r="G23" s="40">
        <v>0</v>
      </c>
      <c r="H23" s="40">
        <v>0</v>
      </c>
      <c r="I23" s="40">
        <v>0</v>
      </c>
    </row>
    <row r="24" ht="24" customHeight="true" spans="1:9">
      <c r="A24" s="27" t="s">
        <v>37</v>
      </c>
      <c r="B24" s="27"/>
      <c r="C24" s="27"/>
      <c r="D24" s="27"/>
      <c r="E24" s="40">
        <f t="shared" si="0"/>
        <v>9522853.29</v>
      </c>
      <c r="F24" s="40">
        <v>9522853.29</v>
      </c>
      <c r="G24" s="40">
        <v>0</v>
      </c>
      <c r="H24" s="40">
        <v>0</v>
      </c>
      <c r="I24" s="40">
        <v>0</v>
      </c>
    </row>
  </sheetData>
  <sheetProtection password="CC3D" sheet="1" formatCells="0" formatColumns="0" formatRows="0" insertRows="0" insertColumns="0" insertHyperlinks="0" deleteColumns="0" deleteRows="0" sort="0" autoFilter="0" pivotTables="0"/>
  <mergeCells count="12">
    <mergeCell ref="A2:I2"/>
    <mergeCell ref="A4:H4"/>
    <mergeCell ref="A6:D6"/>
    <mergeCell ref="E6:I6"/>
    <mergeCell ref="A7:C7"/>
    <mergeCell ref="A24:D24"/>
    <mergeCell ref="D7:D8"/>
    <mergeCell ref="E7:E8"/>
    <mergeCell ref="F7:F8"/>
    <mergeCell ref="G7:G8"/>
    <mergeCell ref="H7:H8"/>
    <mergeCell ref="I7:I8"/>
  </mergeCells>
  <pageMargins left="0.79" right="0.79" top="0.79" bottom="0.79" header="0.3" footer="0.3"/>
  <pageSetup paperSize="9" scale="8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G25"/>
  <sheetViews>
    <sheetView workbookViewId="0">
      <selection activeCell="A1" sqref="A1"/>
    </sheetView>
  </sheetViews>
  <sheetFormatPr defaultColWidth="9" defaultRowHeight="14.25" outlineLevelCol="6"/>
  <cols>
    <col min="1" max="2" width="6.14166666666667" customWidth="true"/>
    <col min="3" max="3" width="7.85833333333333" customWidth="true"/>
    <col min="4" max="4" width="56.425" customWidth="true"/>
    <col min="5" max="5" width="22.425" customWidth="true"/>
    <col min="6" max="6" width="20.7083333333333" customWidth="true"/>
    <col min="7" max="7" width="22.1416666666667" customWidth="true"/>
  </cols>
  <sheetData>
    <row r="1" ht="18" customHeight="true" spans="1:7">
      <c r="A1" s="2"/>
      <c r="B1" s="2"/>
      <c r="C1" s="2"/>
      <c r="D1" s="2"/>
      <c r="E1" s="29"/>
      <c r="F1" s="29"/>
      <c r="G1" s="29" t="s">
        <v>93</v>
      </c>
    </row>
    <row r="2" ht="24" customHeight="true" spans="1:7">
      <c r="A2" s="1" t="s">
        <v>94</v>
      </c>
      <c r="B2" s="1"/>
      <c r="C2" s="1"/>
      <c r="D2" s="1"/>
      <c r="E2" s="1"/>
      <c r="F2" s="1"/>
      <c r="G2" s="1"/>
    </row>
    <row r="4" ht="24" customHeight="true" spans="1:7">
      <c r="A4" s="2" t="s">
        <v>31</v>
      </c>
      <c r="B4" s="2"/>
      <c r="C4" s="2"/>
      <c r="D4" s="2"/>
      <c r="E4" s="2"/>
      <c r="F4" s="2"/>
      <c r="G4" s="29" t="s">
        <v>32</v>
      </c>
    </row>
    <row r="6" ht="24" customHeight="true" spans="1:7">
      <c r="A6" s="21" t="s">
        <v>35</v>
      </c>
      <c r="B6" s="21"/>
      <c r="C6" s="21"/>
      <c r="D6" s="21"/>
      <c r="E6" s="21" t="s">
        <v>95</v>
      </c>
      <c r="F6" s="21"/>
      <c r="G6" s="21"/>
    </row>
    <row r="7" ht="24" customHeight="true" spans="1:7">
      <c r="A7" s="30" t="s">
        <v>58</v>
      </c>
      <c r="B7" s="30"/>
      <c r="C7" s="30"/>
      <c r="D7" s="21" t="s">
        <v>59</v>
      </c>
      <c r="E7" s="21" t="s">
        <v>37</v>
      </c>
      <c r="F7" s="5" t="s">
        <v>38</v>
      </c>
      <c r="G7" s="21" t="s">
        <v>39</v>
      </c>
    </row>
    <row r="8" ht="24" customHeight="true" spans="1:7">
      <c r="A8" s="21" t="s">
        <v>64</v>
      </c>
      <c r="B8" s="21" t="s">
        <v>65</v>
      </c>
      <c r="C8" s="21" t="s">
        <v>66</v>
      </c>
      <c r="D8" s="21"/>
      <c r="E8" s="21"/>
      <c r="F8" s="5"/>
      <c r="G8" s="21"/>
    </row>
    <row r="9" hidden="true" customHeight="true" spans="1:7">
      <c r="A9" s="20"/>
      <c r="B9" s="20"/>
      <c r="C9" s="20"/>
      <c r="D9" s="20"/>
      <c r="E9" s="23"/>
      <c r="F9" s="23" t="s">
        <v>3</v>
      </c>
      <c r="G9" s="23" t="s">
        <v>3</v>
      </c>
    </row>
    <row r="10" ht="24" customHeight="true" spans="1:7">
      <c r="A10" s="27" t="s">
        <v>67</v>
      </c>
      <c r="B10" s="27" t="s">
        <v>3</v>
      </c>
      <c r="C10" s="27" t="s">
        <v>3</v>
      </c>
      <c r="D10" s="25" t="s">
        <v>68</v>
      </c>
      <c r="E10" s="28">
        <f t="shared" ref="E10:E25" si="0">SUM(F10,G10)</f>
        <v>475498.56</v>
      </c>
      <c r="F10" s="28">
        <v>475498.56</v>
      </c>
      <c r="G10" s="28">
        <v>0</v>
      </c>
    </row>
    <row r="11" ht="24" customHeight="true" spans="1:7">
      <c r="A11" s="27" t="s">
        <v>67</v>
      </c>
      <c r="B11" s="27" t="s">
        <v>69</v>
      </c>
      <c r="C11" s="27" t="s">
        <v>3</v>
      </c>
      <c r="D11" s="25" t="s">
        <v>70</v>
      </c>
      <c r="E11" s="28">
        <f t="shared" si="0"/>
        <v>475498.56</v>
      </c>
      <c r="F11" s="28">
        <v>475498.56</v>
      </c>
      <c r="G11" s="28">
        <v>0</v>
      </c>
    </row>
    <row r="12" ht="24" customHeight="true" spans="1:7">
      <c r="A12" s="27" t="s">
        <v>67</v>
      </c>
      <c r="B12" s="27" t="s">
        <v>69</v>
      </c>
      <c r="C12" s="27" t="s">
        <v>69</v>
      </c>
      <c r="D12" s="25" t="s">
        <v>71</v>
      </c>
      <c r="E12" s="28">
        <f t="shared" si="0"/>
        <v>316999.04</v>
      </c>
      <c r="F12" s="28">
        <v>316999.04</v>
      </c>
      <c r="G12" s="28">
        <v>0</v>
      </c>
    </row>
    <row r="13" ht="24" customHeight="true" spans="1:7">
      <c r="A13" s="27" t="s">
        <v>67</v>
      </c>
      <c r="B13" s="27" t="s">
        <v>69</v>
      </c>
      <c r="C13" s="27" t="s">
        <v>72</v>
      </c>
      <c r="D13" s="25" t="s">
        <v>73</v>
      </c>
      <c r="E13" s="28">
        <f t="shared" si="0"/>
        <v>158499.52</v>
      </c>
      <c r="F13" s="28">
        <v>158499.52</v>
      </c>
      <c r="G13" s="28">
        <v>0</v>
      </c>
    </row>
    <row r="14" ht="24" customHeight="true" spans="1:7">
      <c r="A14" s="27" t="s">
        <v>74</v>
      </c>
      <c r="B14" s="27" t="s">
        <v>3</v>
      </c>
      <c r="C14" s="27" t="s">
        <v>3</v>
      </c>
      <c r="D14" s="25" t="s">
        <v>75</v>
      </c>
      <c r="E14" s="28">
        <f t="shared" si="0"/>
        <v>141364.4</v>
      </c>
      <c r="F14" s="28">
        <v>141364.4</v>
      </c>
      <c r="G14" s="28">
        <v>0</v>
      </c>
    </row>
    <row r="15" ht="24" customHeight="true" spans="1:7">
      <c r="A15" s="27" t="s">
        <v>74</v>
      </c>
      <c r="B15" s="27" t="s">
        <v>76</v>
      </c>
      <c r="C15" s="27" t="s">
        <v>3</v>
      </c>
      <c r="D15" s="25" t="s">
        <v>77</v>
      </c>
      <c r="E15" s="28">
        <f t="shared" si="0"/>
        <v>141364.4</v>
      </c>
      <c r="F15" s="28">
        <v>141364.4</v>
      </c>
      <c r="G15" s="28">
        <v>0</v>
      </c>
    </row>
    <row r="16" ht="24" customHeight="true" spans="1:7">
      <c r="A16" s="27" t="s">
        <v>74</v>
      </c>
      <c r="B16" s="27" t="s">
        <v>76</v>
      </c>
      <c r="C16" s="27" t="s">
        <v>78</v>
      </c>
      <c r="D16" s="25" t="s">
        <v>79</v>
      </c>
      <c r="E16" s="28">
        <f t="shared" si="0"/>
        <v>141364.4</v>
      </c>
      <c r="F16" s="28">
        <v>141364.4</v>
      </c>
      <c r="G16" s="28">
        <v>0</v>
      </c>
    </row>
    <row r="17" ht="24" customHeight="true" spans="1:7">
      <c r="A17" s="27" t="s">
        <v>80</v>
      </c>
      <c r="B17" s="27" t="s">
        <v>3</v>
      </c>
      <c r="C17" s="27" t="s">
        <v>3</v>
      </c>
      <c r="D17" s="25" t="s">
        <v>81</v>
      </c>
      <c r="E17" s="28">
        <f t="shared" si="0"/>
        <v>8120714.33</v>
      </c>
      <c r="F17" s="28">
        <v>3333104.61</v>
      </c>
      <c r="G17" s="28">
        <v>4787609.72</v>
      </c>
    </row>
    <row r="18" ht="24" customHeight="true" spans="1:7">
      <c r="A18" s="27" t="s">
        <v>80</v>
      </c>
      <c r="B18" s="27" t="s">
        <v>78</v>
      </c>
      <c r="C18" s="27" t="s">
        <v>3</v>
      </c>
      <c r="D18" s="25" t="s">
        <v>82</v>
      </c>
      <c r="E18" s="28">
        <f t="shared" si="0"/>
        <v>8120714.33</v>
      </c>
      <c r="F18" s="28">
        <v>3333104.61</v>
      </c>
      <c r="G18" s="28">
        <v>4787609.72</v>
      </c>
    </row>
    <row r="19" ht="24" customHeight="true" spans="1:7">
      <c r="A19" s="27" t="s">
        <v>80</v>
      </c>
      <c r="B19" s="27" t="s">
        <v>78</v>
      </c>
      <c r="C19" s="27" t="s">
        <v>78</v>
      </c>
      <c r="D19" s="25" t="s">
        <v>83</v>
      </c>
      <c r="E19" s="28">
        <f t="shared" si="0"/>
        <v>3333104.61</v>
      </c>
      <c r="F19" s="28">
        <v>3333104.61</v>
      </c>
      <c r="G19" s="28">
        <v>0</v>
      </c>
    </row>
    <row r="20" ht="24" customHeight="true" spans="1:7">
      <c r="A20" s="27" t="s">
        <v>80</v>
      </c>
      <c r="B20" s="27" t="s">
        <v>78</v>
      </c>
      <c r="C20" s="27" t="s">
        <v>84</v>
      </c>
      <c r="D20" s="25" t="s">
        <v>85</v>
      </c>
      <c r="E20" s="28">
        <f t="shared" si="0"/>
        <v>4787609.72</v>
      </c>
      <c r="F20" s="28">
        <v>0</v>
      </c>
      <c r="G20" s="28">
        <v>4787609.72</v>
      </c>
    </row>
    <row r="21" ht="24" customHeight="true" spans="1:7">
      <c r="A21" s="27" t="s">
        <v>86</v>
      </c>
      <c r="B21" s="27" t="s">
        <v>3</v>
      </c>
      <c r="C21" s="27" t="s">
        <v>3</v>
      </c>
      <c r="D21" s="25" t="s">
        <v>87</v>
      </c>
      <c r="E21" s="28">
        <f t="shared" si="0"/>
        <v>785276</v>
      </c>
      <c r="F21" s="28">
        <v>785276</v>
      </c>
      <c r="G21" s="28">
        <v>0</v>
      </c>
    </row>
    <row r="22" ht="24" customHeight="true" spans="1:7">
      <c r="A22" s="27" t="s">
        <v>86</v>
      </c>
      <c r="B22" s="27" t="s">
        <v>88</v>
      </c>
      <c r="C22" s="27" t="s">
        <v>3</v>
      </c>
      <c r="D22" s="25" t="s">
        <v>89</v>
      </c>
      <c r="E22" s="28">
        <f t="shared" si="0"/>
        <v>785276</v>
      </c>
      <c r="F22" s="28">
        <v>785276</v>
      </c>
      <c r="G22" s="28">
        <v>0</v>
      </c>
    </row>
    <row r="23" ht="24" customHeight="true" spans="1:7">
      <c r="A23" s="27" t="s">
        <v>86</v>
      </c>
      <c r="B23" s="27" t="s">
        <v>88</v>
      </c>
      <c r="C23" s="27" t="s">
        <v>78</v>
      </c>
      <c r="D23" s="25" t="s">
        <v>90</v>
      </c>
      <c r="E23" s="28">
        <f t="shared" si="0"/>
        <v>403676</v>
      </c>
      <c r="F23" s="28">
        <v>403676</v>
      </c>
      <c r="G23" s="28">
        <v>0</v>
      </c>
    </row>
    <row r="24" ht="24" customHeight="true" spans="1:7">
      <c r="A24" s="27" t="s">
        <v>86</v>
      </c>
      <c r="B24" s="27" t="s">
        <v>88</v>
      </c>
      <c r="C24" s="27" t="s">
        <v>91</v>
      </c>
      <c r="D24" s="25" t="s">
        <v>92</v>
      </c>
      <c r="E24" s="28">
        <f t="shared" si="0"/>
        <v>381600</v>
      </c>
      <c r="F24" s="28">
        <v>381600</v>
      </c>
      <c r="G24" s="28">
        <v>0</v>
      </c>
    </row>
    <row r="25" ht="24" customHeight="true" spans="1:7">
      <c r="A25" s="27" t="s">
        <v>37</v>
      </c>
      <c r="B25" s="27"/>
      <c r="C25" s="27"/>
      <c r="D25" s="27"/>
      <c r="E25" s="28">
        <f t="shared" si="0"/>
        <v>9522853.29</v>
      </c>
      <c r="F25" s="28">
        <v>4735243.57</v>
      </c>
      <c r="G25" s="28">
        <v>4787609.72</v>
      </c>
    </row>
  </sheetData>
  <sheetProtection password="CC3D" sheet="1" formatCells="0" formatColumns="0" formatRows="0" insertRows="0" insertColumns="0" insertHyperlinks="0" deleteColumns="0" deleteRows="0" sort="0" autoFilter="0" pivotTables="0"/>
  <mergeCells count="10">
    <mergeCell ref="A2:G2"/>
    <mergeCell ref="A4:F4"/>
    <mergeCell ref="A6:D6"/>
    <mergeCell ref="E6:G6"/>
    <mergeCell ref="A7:C7"/>
    <mergeCell ref="A25:D25"/>
    <mergeCell ref="D7:D8"/>
    <mergeCell ref="E7:E8"/>
    <mergeCell ref="F7:F8"/>
    <mergeCell ref="G7:G8"/>
  </mergeCells>
  <pageMargins left="0.79" right="0.79" top="0.79" bottom="0.79" header="0.3" footer="0.3"/>
  <pageSetup paperSize="9" scale="8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16</vt:i4>
      </vt:variant>
    </vt:vector>
  </HeadingPairs>
  <TitlesOfParts>
    <vt:vector size="16" baseType="lpstr">
      <vt:lpstr>单位公开表封面</vt:lpstr>
      <vt:lpstr>单位目录</vt:lpstr>
      <vt:lpstr>单位职能（单位）</vt:lpstr>
      <vt:lpstr>单位机构设置（单位）</vt:lpstr>
      <vt:lpstr>名词解释（单位）</vt:lpstr>
      <vt:lpstr>单位编制说明（单位）</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其他相关情况说明（单位）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Qt Xlsx Library</dc:creator>
  <cp:lastModifiedBy>cmcz</cp:lastModifiedBy>
  <dcterms:created xsi:type="dcterms:W3CDTF">2024-02-27T13:56:00Z</dcterms:created>
  <cp:lastPrinted>2024-02-28T05:35:00Z</cp:lastPrinted>
  <dcterms:modified xsi:type="dcterms:W3CDTF">2024-09-24T15:55:17Z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2052-11.8.2.9980</vt:lpwstr>
  </property>
</Properties>
</file>