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桌面\倪翔\2018年社救月报表\"/>
    </mc:Choice>
  </mc:AlternateContent>
  <xr:revisionPtr revIDLastSave="0" documentId="13_ncr:1_{A10238C2-24E7-467C-9E9F-257350181BF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6" i="1" l="1"/>
  <c r="S7" i="1" s="1"/>
  <c r="Q6" i="1"/>
  <c r="Q7" i="1" s="1"/>
  <c r="P6" i="1"/>
  <c r="T6" i="1" s="1"/>
  <c r="T7" i="1" s="1"/>
  <c r="N7" i="1"/>
  <c r="D7" i="1"/>
  <c r="F7" i="1"/>
  <c r="H7" i="1"/>
  <c r="J7" i="1"/>
  <c r="L7" i="1"/>
  <c r="R7" i="1"/>
  <c r="B7" i="1"/>
  <c r="M7" i="1"/>
  <c r="K7" i="1"/>
  <c r="G7" i="1"/>
  <c r="I7" i="1"/>
  <c r="O7" i="1"/>
  <c r="C7" i="1"/>
  <c r="E7" i="1"/>
  <c r="P7" i="1" l="1"/>
  <c r="U6" i="1"/>
  <c r="U7" i="1" s="1"/>
</calcChain>
</file>

<file path=xl/sharedStrings.xml><?xml version="1.0" encoding="utf-8"?>
<sst xmlns="http://schemas.openxmlformats.org/spreadsheetml/2006/main" count="42" uniqueCount="27">
  <si>
    <t>三无、特殊救济</t>
  </si>
  <si>
    <t>70岁以上老人</t>
  </si>
  <si>
    <t>重残无业人员</t>
  </si>
  <si>
    <t>大病重病患者</t>
  </si>
  <si>
    <t>一老养一老</t>
  </si>
  <si>
    <t>人数</t>
  </si>
  <si>
    <t>金额（元）</t>
    <phoneticPr fontId="1" type="noConversion"/>
  </si>
  <si>
    <t>乡镇</t>
    <phoneticPr fontId="1" type="noConversion"/>
  </si>
  <si>
    <t>粮油帮困卡人员情况</t>
    <phoneticPr fontId="1" type="noConversion"/>
  </si>
  <si>
    <t>人数</t>
    <phoneticPr fontId="1" type="noConversion"/>
  </si>
  <si>
    <t>学龄前儿童      及中小学生</t>
    <phoneticPr fontId="1" type="noConversion"/>
  </si>
  <si>
    <t>粮油帮困券人员情况</t>
    <phoneticPr fontId="1" type="noConversion"/>
  </si>
  <si>
    <t>特困分散     供养人员</t>
    <phoneticPr fontId="1" type="noConversion"/>
  </si>
  <si>
    <t>新海镇</t>
    <phoneticPr fontId="1" type="noConversion"/>
  </si>
  <si>
    <t>总计</t>
    <phoneticPr fontId="1" type="noConversion"/>
  </si>
  <si>
    <t>张数</t>
    <phoneticPr fontId="1" type="noConversion"/>
  </si>
  <si>
    <t>人数</t>
    <phoneticPr fontId="1" type="noConversion"/>
  </si>
  <si>
    <t>小计</t>
    <phoneticPr fontId="1" type="noConversion"/>
  </si>
  <si>
    <t>说明 ：总计是指粮油帮困卡、粮油帮困券的总人数和总金额</t>
    <phoneticPr fontId="1" type="noConversion"/>
  </si>
  <si>
    <t>城乡低保60-69      周岁老人</t>
    <phoneticPr fontId="1" type="noConversion"/>
  </si>
  <si>
    <t>分管领导：</t>
    <phoneticPr fontId="8" type="noConversion"/>
  </si>
  <si>
    <t>部门负责人：</t>
    <phoneticPr fontId="8" type="noConversion"/>
  </si>
  <si>
    <t>制表人：</t>
  </si>
  <si>
    <r>
      <t>单位：</t>
    </r>
    <r>
      <rPr>
        <u/>
        <sz val="16"/>
        <rFont val="宋体"/>
        <family val="3"/>
        <charset val="134"/>
      </rPr>
      <t xml:space="preserve">新海  </t>
    </r>
    <r>
      <rPr>
        <sz val="16"/>
        <rFont val="宋体"/>
        <family val="3"/>
        <charset val="134"/>
      </rPr>
      <t>镇社区事务受理服务中心（盖章）</t>
    </r>
    <phoneticPr fontId="12" type="noConversion"/>
  </si>
  <si>
    <t>合计</t>
    <phoneticPr fontId="1" type="noConversion"/>
  </si>
  <si>
    <r>
      <t xml:space="preserve">    上海市崇明区</t>
    </r>
    <r>
      <rPr>
        <b/>
        <u/>
        <sz val="20"/>
        <color indexed="8"/>
        <rFont val="宋体"/>
        <family val="3"/>
        <charset val="134"/>
      </rPr>
      <t>新海</t>
    </r>
    <r>
      <rPr>
        <b/>
        <sz val="20"/>
        <color indexed="8"/>
        <rFont val="宋体"/>
        <family val="3"/>
        <charset val="134"/>
      </rPr>
      <t>乡镇2024年12月粮油帮困情况汇总</t>
    </r>
    <phoneticPr fontId="1" type="noConversion"/>
  </si>
  <si>
    <t>制表日期：2024年12月25日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</si>
</sst>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3.5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u/>
      <sz val="20"/>
      <color indexed="8"/>
      <name val="宋体"/>
      <family val="3"/>
      <charset val="134"/>
    </font>
    <font>
      <sz val="16"/>
      <name val="宋体"/>
      <family val="3"/>
      <charset val="134"/>
    </font>
    <font>
      <u/>
      <sz val="16"/>
      <name val="宋体"/>
      <family val="3"/>
      <charset val="134"/>
    </font>
    <font>
      <sz val="9"/>
      <name val="宋体"/>
      <family val="3"/>
      <charset val="134"/>
    </font>
    <font>
      <sz val="14"/>
      <name val="宋体"/>
      <family val="3"/>
      <charset val="134"/>
    </font>
    <font>
      <sz val="14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vertical="center"/>
    </xf>
    <xf numFmtId="0" fontId="4" fillId="0" borderId="0" xfId="0" applyFont="1" applyAlignme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2" xfId="0" applyFont="1" applyBorder="1" applyAlignment="1"/>
    <xf numFmtId="0" fontId="13" fillId="0" borderId="0" xfId="0" applyFont="1" applyAlignme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11"/>
  <sheetViews>
    <sheetView tabSelected="1" zoomScale="75" zoomScaleNormal="75" workbookViewId="0">
      <selection sqref="A1:U10"/>
    </sheetView>
  </sheetViews>
  <sheetFormatPr defaultRowHeight="13.5" x14ac:dyDescent="0.15"/>
  <cols>
    <col min="1" max="1" width="12.125" customWidth="1"/>
    <col min="2" max="2" width="7.375" customWidth="1"/>
    <col min="3" max="3" width="7.75" customWidth="1"/>
    <col min="6" max="6" width="6.375" customWidth="1"/>
    <col min="8" max="8" width="6.375" customWidth="1"/>
    <col min="10" max="10" width="6.125" customWidth="1"/>
    <col min="11" max="11" width="7.875" customWidth="1"/>
    <col min="12" max="12" width="6.125" customWidth="1"/>
    <col min="13" max="13" width="7.75" customWidth="1"/>
    <col min="14" max="14" width="5.625" customWidth="1"/>
    <col min="15" max="15" width="8" customWidth="1"/>
    <col min="18" max="18" width="10" customWidth="1"/>
    <col min="19" max="19" width="11.375" customWidth="1"/>
    <col min="20" max="20" width="12.5" style="6" customWidth="1"/>
    <col min="21" max="21" width="11.5" style="6" customWidth="1"/>
    <col min="22" max="16384" width="9" style="6"/>
  </cols>
  <sheetData>
    <row r="1" spans="1:256" ht="52.5" customHeight="1" x14ac:dyDescent="0.15">
      <c r="A1" s="19" t="s">
        <v>25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56" s="1" customFormat="1" ht="46.15" customHeight="1" x14ac:dyDescent="0.25">
      <c r="A2" s="10" t="s">
        <v>23</v>
      </c>
      <c r="B2" s="10"/>
      <c r="C2" s="10"/>
      <c r="D2" s="10"/>
      <c r="E2" s="10"/>
      <c r="F2" s="10"/>
      <c r="G2" s="10"/>
      <c r="H2" s="10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1:256" ht="32.450000000000003" customHeight="1" x14ac:dyDescent="0.15">
      <c r="A3" s="21" t="s">
        <v>7</v>
      </c>
      <c r="B3" s="23" t="s">
        <v>8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5"/>
      <c r="P3" s="27" t="s">
        <v>17</v>
      </c>
      <c r="Q3" s="26"/>
      <c r="R3" s="26" t="s">
        <v>11</v>
      </c>
      <c r="S3" s="26"/>
      <c r="T3" s="22" t="s">
        <v>14</v>
      </c>
      <c r="U3" s="22"/>
    </row>
    <row r="4" spans="1:256" ht="48.6" customHeight="1" x14ac:dyDescent="0.15">
      <c r="A4" s="21"/>
      <c r="B4" s="21" t="s">
        <v>0</v>
      </c>
      <c r="C4" s="21"/>
      <c r="D4" s="21" t="s">
        <v>10</v>
      </c>
      <c r="E4" s="21"/>
      <c r="F4" s="21" t="s">
        <v>1</v>
      </c>
      <c r="G4" s="21"/>
      <c r="H4" s="20" t="s">
        <v>2</v>
      </c>
      <c r="I4" s="21"/>
      <c r="J4" s="21" t="s">
        <v>3</v>
      </c>
      <c r="K4" s="21"/>
      <c r="L4" s="21" t="s">
        <v>4</v>
      </c>
      <c r="M4" s="21"/>
      <c r="N4" s="21" t="s">
        <v>12</v>
      </c>
      <c r="O4" s="21"/>
      <c r="P4" s="26"/>
      <c r="Q4" s="26"/>
      <c r="R4" s="21" t="s">
        <v>19</v>
      </c>
      <c r="S4" s="21"/>
      <c r="T4" s="22"/>
      <c r="U4" s="22"/>
    </row>
    <row r="5" spans="1:256" ht="36.75" customHeight="1" x14ac:dyDescent="0.15">
      <c r="A5" s="21"/>
      <c r="B5" s="5" t="s">
        <v>9</v>
      </c>
      <c r="C5" s="5" t="s">
        <v>6</v>
      </c>
      <c r="D5" s="5" t="s">
        <v>16</v>
      </c>
      <c r="E5" s="5" t="s">
        <v>6</v>
      </c>
      <c r="F5" s="5" t="s">
        <v>16</v>
      </c>
      <c r="G5" s="5" t="s">
        <v>6</v>
      </c>
      <c r="H5" s="5" t="s">
        <v>16</v>
      </c>
      <c r="I5" s="5" t="s">
        <v>6</v>
      </c>
      <c r="J5" s="5" t="s">
        <v>15</v>
      </c>
      <c r="K5" s="5" t="s">
        <v>6</v>
      </c>
      <c r="L5" s="5" t="s">
        <v>5</v>
      </c>
      <c r="M5" s="5" t="s">
        <v>6</v>
      </c>
      <c r="N5" s="5" t="s">
        <v>5</v>
      </c>
      <c r="O5" s="5" t="s">
        <v>6</v>
      </c>
      <c r="P5" s="5" t="s">
        <v>5</v>
      </c>
      <c r="Q5" s="5" t="s">
        <v>6</v>
      </c>
      <c r="R5" s="5" t="s">
        <v>5</v>
      </c>
      <c r="S5" s="5" t="s">
        <v>6</v>
      </c>
      <c r="T5" s="5" t="s">
        <v>5</v>
      </c>
      <c r="U5" s="5" t="s">
        <v>6</v>
      </c>
    </row>
    <row r="6" spans="1:256" s="9" customFormat="1" ht="41.25" customHeight="1" x14ac:dyDescent="0.15">
      <c r="A6" s="12" t="s">
        <v>13</v>
      </c>
      <c r="B6" s="12">
        <v>0</v>
      </c>
      <c r="C6" s="12">
        <v>0</v>
      </c>
      <c r="D6" s="12">
        <v>29</v>
      </c>
      <c r="E6" s="12">
        <v>2088</v>
      </c>
      <c r="F6" s="12">
        <v>3</v>
      </c>
      <c r="G6" s="12">
        <v>216</v>
      </c>
      <c r="H6" s="12">
        <v>62</v>
      </c>
      <c r="I6" s="12">
        <v>4464</v>
      </c>
      <c r="J6" s="12">
        <v>0</v>
      </c>
      <c r="K6" s="12">
        <v>0</v>
      </c>
      <c r="L6" s="12">
        <v>0</v>
      </c>
      <c r="M6" s="12">
        <v>0</v>
      </c>
      <c r="N6" s="12">
        <v>21</v>
      </c>
      <c r="O6" s="12">
        <v>1512</v>
      </c>
      <c r="P6" s="12">
        <f>SUM(D6,F6,H6,N6)</f>
        <v>115</v>
      </c>
      <c r="Q6" s="12">
        <f>SUM(E6,G6,I6,O6)</f>
        <v>8280</v>
      </c>
      <c r="R6" s="12">
        <v>25</v>
      </c>
      <c r="S6" s="12">
        <f>R6*22</f>
        <v>550</v>
      </c>
      <c r="T6" s="13">
        <f>SUM(P6,R6)</f>
        <v>140</v>
      </c>
      <c r="U6" s="13">
        <f>SUM(Q6,S6)</f>
        <v>8830</v>
      </c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spans="1:256" s="5" customFormat="1" ht="47.25" customHeight="1" x14ac:dyDescent="0.15">
      <c r="A7" s="14" t="s">
        <v>24</v>
      </c>
      <c r="B7" s="14">
        <f t="shared" ref="B7:S7" si="0">SUM(B6:B6)</f>
        <v>0</v>
      </c>
      <c r="C7" s="14">
        <f t="shared" si="0"/>
        <v>0</v>
      </c>
      <c r="D7" s="14">
        <f t="shared" si="0"/>
        <v>29</v>
      </c>
      <c r="E7" s="14">
        <f t="shared" si="0"/>
        <v>2088</v>
      </c>
      <c r="F7" s="14">
        <f t="shared" si="0"/>
        <v>3</v>
      </c>
      <c r="G7" s="14">
        <f t="shared" si="0"/>
        <v>216</v>
      </c>
      <c r="H7" s="14">
        <f t="shared" si="0"/>
        <v>62</v>
      </c>
      <c r="I7" s="14">
        <f t="shared" si="0"/>
        <v>4464</v>
      </c>
      <c r="J7" s="14">
        <f t="shared" si="0"/>
        <v>0</v>
      </c>
      <c r="K7" s="14">
        <f t="shared" si="0"/>
        <v>0</v>
      </c>
      <c r="L7" s="14">
        <f t="shared" si="0"/>
        <v>0</v>
      </c>
      <c r="M7" s="14">
        <f t="shared" si="0"/>
        <v>0</v>
      </c>
      <c r="N7" s="14">
        <f t="shared" si="0"/>
        <v>21</v>
      </c>
      <c r="O7" s="14">
        <f t="shared" si="0"/>
        <v>1512</v>
      </c>
      <c r="P7" s="14">
        <f t="shared" si="0"/>
        <v>115</v>
      </c>
      <c r="Q7" s="14">
        <f t="shared" si="0"/>
        <v>8280</v>
      </c>
      <c r="R7" s="14">
        <f t="shared" si="0"/>
        <v>25</v>
      </c>
      <c r="S7" s="14">
        <f t="shared" si="0"/>
        <v>550</v>
      </c>
      <c r="T7" s="14">
        <f>SUM(T6)</f>
        <v>140</v>
      </c>
      <c r="U7" s="14">
        <f>SUM(U6)</f>
        <v>8830</v>
      </c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spans="1:256" s="18" customFormat="1" ht="69" customHeight="1" x14ac:dyDescent="0.15">
      <c r="A8" s="15"/>
      <c r="B8" s="15"/>
      <c r="C8" s="16" t="s">
        <v>20</v>
      </c>
      <c r="D8" s="17"/>
      <c r="E8" s="15"/>
      <c r="F8" s="15"/>
      <c r="G8" s="15"/>
      <c r="H8" s="16" t="s">
        <v>21</v>
      </c>
      <c r="I8" s="15"/>
      <c r="J8" s="17"/>
      <c r="K8" s="15"/>
      <c r="L8" s="15"/>
      <c r="M8" s="15"/>
      <c r="N8" s="17" t="s">
        <v>22</v>
      </c>
      <c r="O8" s="15"/>
      <c r="P8" s="15"/>
      <c r="Q8" s="15"/>
      <c r="R8" s="15"/>
      <c r="S8" s="16" t="s">
        <v>26</v>
      </c>
      <c r="U8" s="15"/>
      <c r="V8" s="16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</row>
    <row r="10" spans="1:256" ht="42.75" customHeight="1" x14ac:dyDescent="0.15">
      <c r="A10" t="s">
        <v>18</v>
      </c>
    </row>
    <row r="11" spans="1:256" ht="14.25" x14ac:dyDescent="0.15">
      <c r="A11" s="2"/>
      <c r="C11" s="3"/>
      <c r="D11" s="4"/>
      <c r="G11" s="1"/>
      <c r="H11" s="3"/>
      <c r="I11" s="1"/>
      <c r="L11" s="4"/>
      <c r="M11" s="1"/>
      <c r="N11" s="1"/>
      <c r="O11" s="1"/>
      <c r="Q11" s="4"/>
      <c r="R11" s="3"/>
    </row>
  </sheetData>
  <mergeCells count="14">
    <mergeCell ref="A1:U1"/>
    <mergeCell ref="H4:I4"/>
    <mergeCell ref="T3:U4"/>
    <mergeCell ref="B3:O3"/>
    <mergeCell ref="N4:O4"/>
    <mergeCell ref="R4:S4"/>
    <mergeCell ref="R3:S3"/>
    <mergeCell ref="P3:Q4"/>
    <mergeCell ref="D4:E4"/>
    <mergeCell ref="A3:A5"/>
    <mergeCell ref="J4:K4"/>
    <mergeCell ref="L4:M4"/>
    <mergeCell ref="B4:C4"/>
    <mergeCell ref="F4:G4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2024-12-25T01:34:29Z</cp:lastPrinted>
  <dcterms:created xsi:type="dcterms:W3CDTF">2016-06-28T01:19:12Z</dcterms:created>
  <dcterms:modified xsi:type="dcterms:W3CDTF">2024-12-25T01:34:31Z</dcterms:modified>
</cp:coreProperties>
</file>