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240" yWindow="570" windowWidth="21255" windowHeight="9000" tabRatio="900"/>
  </bookViews>
  <sheets>
    <sheet name="封面" sheetId="1" r:id="rId1"/>
    <sheet name="一般公共预算收入执行情况表" sheetId="2" r:id="rId2"/>
    <sheet name="一般公共预算支出执行情况表" sheetId="3" r:id="rId3"/>
    <sheet name="一般公共预算支出执行情况表(功能分类)" sheetId="4" r:id="rId4"/>
    <sheet name="一般公共预算基本支出执行情况表（政府经济）" sheetId="5" r:id="rId5"/>
    <sheet name="政府性基金收入预算执行情况表" sheetId="6" r:id="rId6"/>
    <sheet name="政府性基金支出预算执行情况表" sheetId="7" r:id="rId7"/>
    <sheet name="国有资本经营收入预算执行情况表" sheetId="8" r:id="rId8"/>
    <sheet name="国有资本经营支出预算执行情况表" sheetId="9" r:id="rId9"/>
    <sheet name="社会保险基金预算收入执行情况表" sheetId="10" r:id="rId10"/>
    <sheet name="社会保险基金预算支出执行情况表" sheetId="11" r:id="rId11"/>
    <sheet name="对村级财政转移支付预算执行情况表" sheetId="12" r:id="rId12"/>
    <sheet name="三公经费执行情况表" sheetId="13" r:id="rId13"/>
    <sheet name="政府收支执行情况的说明" sheetId="14" r:id="rId14"/>
    <sheet name="一般公共预算收入预算表" sheetId="15" r:id="rId15"/>
    <sheet name="一般公共预算支出预算表" sheetId="16" r:id="rId16"/>
    <sheet name="一般公共预算支出预算表(功能分类)" sheetId="17" r:id="rId17"/>
    <sheet name="一般公共预算基本支出预算表（政府经济）" sheetId="18" r:id="rId18"/>
    <sheet name="政府性基金收入预算表" sheetId="19" r:id="rId19"/>
    <sheet name="政府性基金支出预算表" sheetId="20" r:id="rId20"/>
    <sheet name="国有资本经营收入预算表" sheetId="21" r:id="rId21"/>
    <sheet name="国有资本经营支出预算表" sheetId="22" r:id="rId22"/>
    <sheet name="社会保险基金收入预算表" sheetId="23" r:id="rId23"/>
    <sheet name="社会保险基金支出预算表" sheetId="24" r:id="rId24"/>
    <sheet name="对村级财政转移支付预算表" sheetId="25" r:id="rId25"/>
    <sheet name="三公预算情况表" sheetId="26" r:id="rId26"/>
    <sheet name="政府收支预算相关情况说明" sheetId="27" r:id="rId27"/>
  </sheets>
  <calcPr calcId="144525"/>
</workbook>
</file>

<file path=xl/calcChain.xml><?xml version="1.0" encoding="utf-8"?>
<calcChain xmlns="http://schemas.openxmlformats.org/spreadsheetml/2006/main">
  <c r="C5" i="15" l="1"/>
  <c r="C4" i="15"/>
  <c r="D5" i="15"/>
  <c r="B4" i="15"/>
  <c r="D4" i="2"/>
  <c r="C4" i="2"/>
  <c r="B4" i="2"/>
  <c r="E131" i="17"/>
  <c r="D18" i="16"/>
  <c r="D17" i="16"/>
  <c r="D7" i="15"/>
  <c r="D4" i="15"/>
  <c r="D29" i="18"/>
  <c r="D28" i="18"/>
  <c r="D27" i="18"/>
  <c r="D26" i="18"/>
  <c r="D25" i="18"/>
  <c r="D24" i="18"/>
  <c r="D22" i="18"/>
  <c r="D10" i="18"/>
  <c r="D9" i="18"/>
  <c r="D5" i="18"/>
  <c r="D4" i="18"/>
  <c r="D6" i="26"/>
  <c r="D8" i="26"/>
  <c r="D10" i="26"/>
  <c r="D5" i="26"/>
  <c r="D27" i="25"/>
  <c r="C27" i="25"/>
  <c r="E135" i="17"/>
  <c r="E132" i="17"/>
  <c r="D8" i="13"/>
  <c r="D9" i="13"/>
  <c r="D6" i="13"/>
  <c r="D5" i="13"/>
  <c r="D27" i="12"/>
  <c r="E27" i="12"/>
  <c r="C27" i="12"/>
</calcChain>
</file>

<file path=xl/sharedStrings.xml><?xml version="1.0" encoding="utf-8"?>
<sst xmlns="http://schemas.openxmlformats.org/spreadsheetml/2006/main" count="879" uniqueCount="432">
  <si>
    <t>目    录</t>
  </si>
  <si>
    <t>2020年一般公共预算收入执行情况表</t>
  </si>
  <si>
    <t>2020年一般公共预算支出执行情况表</t>
  </si>
  <si>
    <t>2020年一般公共预算支出执行情况表(功能分类)</t>
  </si>
  <si>
    <t>2020年一般公共预算基本支出执行情况表(经济分类)</t>
  </si>
  <si>
    <t>2020年政府性基金收入预算执行情况表</t>
  </si>
  <si>
    <t>2020年政府性基金支出预算执行情况表</t>
  </si>
  <si>
    <t>2020年国有资本经营收入预算执行情况表</t>
  </si>
  <si>
    <t>2020年国有资本经营支出预算执行情况表</t>
  </si>
  <si>
    <t>2020年社会保险基金预算收入执行情况表</t>
  </si>
  <si>
    <t>2020年社会保险基金预算支出执行情况表</t>
  </si>
  <si>
    <t>2020年乡镇对村级财政转移支付预算执行情况表</t>
  </si>
  <si>
    <t>2020年“三公”经费执行情况表</t>
  </si>
  <si>
    <t>2020年政府收支执行相关情况的说明</t>
  </si>
  <si>
    <t>2021年一般公共预算收入预算表</t>
  </si>
  <si>
    <t>2021年一般公共预算支出预算表</t>
  </si>
  <si>
    <t>2021年一般公共预算支出预算表（功能分类）</t>
  </si>
  <si>
    <t>2021年一般公共预算基本支出预算表(经济分类)</t>
  </si>
  <si>
    <t>2021年政府性基金收入预算表</t>
  </si>
  <si>
    <t>2021年政府性基金支出预算表</t>
  </si>
  <si>
    <t>2021年国有资本经营收入预算表</t>
  </si>
  <si>
    <t>2021年国有资本经营支出预算表</t>
  </si>
  <si>
    <t>2021年社会保险基金收入预算表</t>
  </si>
  <si>
    <t>2021年社会保险基金支出预算表</t>
  </si>
  <si>
    <t>2021年乡镇对村级财政转移支付预算表</t>
  </si>
  <si>
    <t>2021年“三公”经费预算表</t>
  </si>
  <si>
    <t>2021年政府收支预算相关情况的说明</t>
  </si>
  <si>
    <t>单位:万元</t>
  </si>
  <si>
    <t>收入项目</t>
  </si>
  <si>
    <t>2020年年初预算数</t>
  </si>
  <si>
    <t>2020年经人大批准的调整后预算数</t>
  </si>
  <si>
    <t>2020年执行数</t>
  </si>
  <si>
    <t>执行数占调整后预算数%</t>
  </si>
  <si>
    <t xml:space="preserve">1、体制性收入 </t>
  </si>
  <si>
    <t>2、转移支付收入</t>
  </si>
  <si>
    <t>一般公共预算收入总计</t>
  </si>
  <si>
    <t>注：收入项目1为乡镇本级收入</t>
  </si>
  <si>
    <t>单位：万元</t>
  </si>
  <si>
    <t>项    目</t>
  </si>
  <si>
    <t>年初预算数</t>
  </si>
  <si>
    <t>经人大批准的调整后预算数</t>
  </si>
  <si>
    <t>执行数</t>
  </si>
  <si>
    <t>201一般公共服务支出</t>
  </si>
  <si>
    <t>205教育支出</t>
  </si>
  <si>
    <t>206科学技术支出</t>
  </si>
  <si>
    <t>207文化旅游体育与传媒支出</t>
  </si>
  <si>
    <t>208社会保障和就业支出</t>
  </si>
  <si>
    <t>210卫生健康支出</t>
  </si>
  <si>
    <t>211节能环保支出</t>
  </si>
  <si>
    <t>212城乡社区支出</t>
  </si>
  <si>
    <t>213农林水支出</t>
  </si>
  <si>
    <t>215资源勘探工业信息等支出</t>
  </si>
  <si>
    <t>216商业服务业等支出</t>
  </si>
  <si>
    <t>221住房保障支出</t>
  </si>
  <si>
    <t>227预备费</t>
  </si>
  <si>
    <t>229其他支出</t>
  </si>
  <si>
    <t>一般公共预算支出合计</t>
  </si>
  <si>
    <t>预算科目</t>
  </si>
  <si>
    <t>201</t>
  </si>
  <si>
    <t>一般公共服务支出</t>
  </si>
  <si>
    <t>20101</t>
  </si>
  <si>
    <t>人大事务</t>
  </si>
  <si>
    <t>2010104</t>
  </si>
  <si>
    <t>人大会议</t>
  </si>
  <si>
    <t>2010199</t>
  </si>
  <si>
    <t>其他人大事务支出</t>
  </si>
  <si>
    <t>20103</t>
  </si>
  <si>
    <t>政府办公厅（室）及相关机构事务</t>
  </si>
  <si>
    <t>2010301</t>
  </si>
  <si>
    <t>行政运行</t>
  </si>
  <si>
    <t>20106</t>
  </si>
  <si>
    <t>财政事务</t>
  </si>
  <si>
    <t>2010699</t>
  </si>
  <si>
    <t>其他财政事务支出</t>
  </si>
  <si>
    <t>20136</t>
  </si>
  <si>
    <t>其他共产党事务支出</t>
  </si>
  <si>
    <t>2013650</t>
  </si>
  <si>
    <t>事业运行</t>
  </si>
  <si>
    <t>2013699</t>
  </si>
  <si>
    <t>20199</t>
  </si>
  <si>
    <t>其他一般公共服务支出</t>
  </si>
  <si>
    <t>2019999</t>
  </si>
  <si>
    <t>205</t>
  </si>
  <si>
    <t>教育支出</t>
  </si>
  <si>
    <t>20502</t>
  </si>
  <si>
    <t>普通教育</t>
  </si>
  <si>
    <t>2050201</t>
  </si>
  <si>
    <t>学前教育</t>
  </si>
  <si>
    <t>2050202</t>
  </si>
  <si>
    <t>小学教育</t>
  </si>
  <si>
    <t>2050203</t>
  </si>
  <si>
    <t>初中教育</t>
  </si>
  <si>
    <t>20599</t>
  </si>
  <si>
    <t>其他教育支出</t>
  </si>
  <si>
    <t>2059999</t>
  </si>
  <si>
    <t>206</t>
  </si>
  <si>
    <t>科学技术支出</t>
  </si>
  <si>
    <t>20699</t>
  </si>
  <si>
    <t>其他科学技术支出</t>
  </si>
  <si>
    <t>2069999</t>
  </si>
  <si>
    <t>207</t>
  </si>
  <si>
    <t>文化旅游体育与传媒支出</t>
  </si>
  <si>
    <t>20799</t>
  </si>
  <si>
    <t>其他文化旅游体育与传媒支出</t>
  </si>
  <si>
    <t>2079999</t>
  </si>
  <si>
    <t>208</t>
  </si>
  <si>
    <t>社会保障和就业支出</t>
  </si>
  <si>
    <t>20802</t>
  </si>
  <si>
    <t>民政管理事务</t>
  </si>
  <si>
    <t>2080208</t>
  </si>
  <si>
    <t>基层政权建设和社区治理</t>
  </si>
  <si>
    <t>2080299</t>
  </si>
  <si>
    <t>其他民政管理事务支出</t>
  </si>
  <si>
    <t>20805</t>
  </si>
  <si>
    <t>行政事业单位养老支出</t>
  </si>
  <si>
    <t>2080501</t>
  </si>
  <si>
    <t>行政单位离退休</t>
  </si>
  <si>
    <t>2080502</t>
  </si>
  <si>
    <t>事业单位离退休</t>
  </si>
  <si>
    <t>2080505</t>
  </si>
  <si>
    <t>机关事业单位基本养老保险缴费支出</t>
  </si>
  <si>
    <t>2080506</t>
  </si>
  <si>
    <t>机关事业单位职业年金缴费支出</t>
  </si>
  <si>
    <t>20807</t>
  </si>
  <si>
    <t>就业补助</t>
  </si>
  <si>
    <t>2080705</t>
  </si>
  <si>
    <t>公益性岗位补贴</t>
  </si>
  <si>
    <t>2080799</t>
  </si>
  <si>
    <t>其他就业补助支出</t>
  </si>
  <si>
    <t>20808</t>
  </si>
  <si>
    <t>抚恤</t>
  </si>
  <si>
    <t>2080805</t>
  </si>
  <si>
    <t>义务兵优待</t>
  </si>
  <si>
    <t>20811</t>
  </si>
  <si>
    <t>残疾人事业</t>
  </si>
  <si>
    <t>2081199</t>
  </si>
  <si>
    <t>其他残疾人事业支出</t>
  </si>
  <si>
    <t>20825</t>
  </si>
  <si>
    <t>其他生活救助</t>
  </si>
  <si>
    <t>2082502</t>
  </si>
  <si>
    <t>其他农村生活救助</t>
  </si>
  <si>
    <t>20899</t>
  </si>
  <si>
    <t>其他社会保障和就业支出</t>
  </si>
  <si>
    <t>2089901</t>
  </si>
  <si>
    <t>210</t>
  </si>
  <si>
    <t>卫生健康支出</t>
  </si>
  <si>
    <t>21003</t>
  </si>
  <si>
    <t>基层医疗卫生机构</t>
  </si>
  <si>
    <t>2100301</t>
  </si>
  <si>
    <t>城市社区卫生机构</t>
  </si>
  <si>
    <t>21007</t>
  </si>
  <si>
    <t>计划生育事务</t>
  </si>
  <si>
    <t>2100717</t>
  </si>
  <si>
    <t>计划生育服务</t>
  </si>
  <si>
    <t>21011</t>
  </si>
  <si>
    <t>行政事业单位医疗</t>
  </si>
  <si>
    <t>2101101</t>
  </si>
  <si>
    <t>行政单位医疗</t>
  </si>
  <si>
    <t>2101102</t>
  </si>
  <si>
    <t>事业单位医疗</t>
  </si>
  <si>
    <t>21012</t>
  </si>
  <si>
    <t>财政对基本医疗保险基金的补助</t>
  </si>
  <si>
    <t>2101202</t>
  </si>
  <si>
    <t>财政对城乡居民基本医疗保险基金的补助</t>
  </si>
  <si>
    <t>21099</t>
  </si>
  <si>
    <t>其他卫生健康支出</t>
  </si>
  <si>
    <t>2109901</t>
  </si>
  <si>
    <t>211</t>
  </si>
  <si>
    <t>节能环保支出</t>
  </si>
  <si>
    <t>21101</t>
  </si>
  <si>
    <t>环境保护管理事务</t>
  </si>
  <si>
    <t>2110199</t>
  </si>
  <si>
    <t>其他环境保护管理事务支出</t>
  </si>
  <si>
    <t>21104</t>
  </si>
  <si>
    <t>自然生态保护</t>
  </si>
  <si>
    <t>2110402</t>
  </si>
  <si>
    <t>农村环境保护</t>
  </si>
  <si>
    <t>212</t>
  </si>
  <si>
    <t>城乡社区支出</t>
  </si>
  <si>
    <t>21201</t>
  </si>
  <si>
    <t>城乡社区管理事务</t>
  </si>
  <si>
    <t>2120101</t>
  </si>
  <si>
    <t>2120104</t>
  </si>
  <si>
    <t>城管执法</t>
  </si>
  <si>
    <t>2120199</t>
  </si>
  <si>
    <t>其他城乡社区管理事务支出</t>
  </si>
  <si>
    <t>21203</t>
  </si>
  <si>
    <t>城乡社区公共设施</t>
  </si>
  <si>
    <t>2120399</t>
  </si>
  <si>
    <t>其他城乡社区公共设施支出</t>
  </si>
  <si>
    <t>21205</t>
  </si>
  <si>
    <t>城乡社区环境卫生</t>
  </si>
  <si>
    <t>2120501</t>
  </si>
  <si>
    <t>21299</t>
  </si>
  <si>
    <t>其他城乡社区支出</t>
  </si>
  <si>
    <t>2129901</t>
  </si>
  <si>
    <t>213</t>
  </si>
  <si>
    <t>农林水支出</t>
  </si>
  <si>
    <t>21301</t>
  </si>
  <si>
    <t>农业农村</t>
  </si>
  <si>
    <t>2130104</t>
  </si>
  <si>
    <t>2130199</t>
  </si>
  <si>
    <t>其他农业农村支出</t>
  </si>
  <si>
    <t>21303</t>
  </si>
  <si>
    <t>水利</t>
  </si>
  <si>
    <t>2130304</t>
  </si>
  <si>
    <t>水利行业业务管理</t>
  </si>
  <si>
    <t>2130399</t>
  </si>
  <si>
    <t>其他水利支出</t>
  </si>
  <si>
    <t>21399</t>
  </si>
  <si>
    <t>其他农林水支出</t>
  </si>
  <si>
    <t>2139999</t>
  </si>
  <si>
    <t>215</t>
  </si>
  <si>
    <t>资源勘探工业信息等支出</t>
  </si>
  <si>
    <t>21508</t>
  </si>
  <si>
    <t>支持中小企业发展和管理支出</t>
  </si>
  <si>
    <t>2150899</t>
  </si>
  <si>
    <t>其他支持中小企业发展和管理支出</t>
  </si>
  <si>
    <t>216</t>
  </si>
  <si>
    <t>商业服务业等支出</t>
  </si>
  <si>
    <t>21602</t>
  </si>
  <si>
    <t>商业流通事务</t>
  </si>
  <si>
    <t>2160299</t>
  </si>
  <si>
    <t>其他商业流通事务支出</t>
  </si>
  <si>
    <t>221</t>
  </si>
  <si>
    <t>住房保障支出</t>
  </si>
  <si>
    <t>22102</t>
  </si>
  <si>
    <t>住房改革支出</t>
  </si>
  <si>
    <t>2210201</t>
  </si>
  <si>
    <t>住房公积金</t>
  </si>
  <si>
    <t>2210203</t>
  </si>
  <si>
    <t>购房补贴</t>
  </si>
  <si>
    <t>227</t>
  </si>
  <si>
    <t>预备费</t>
  </si>
  <si>
    <t>229</t>
  </si>
  <si>
    <t>其他支出</t>
  </si>
  <si>
    <t>22999</t>
  </si>
  <si>
    <t>2299901</t>
  </si>
  <si>
    <t>合计</t>
  </si>
  <si>
    <t>2020年一般公共预算基本支出执行情况表（经济分类）</t>
  </si>
  <si>
    <t>机关工资福利支出</t>
  </si>
  <si>
    <t>工资奖金津补贴</t>
  </si>
  <si>
    <t>社会保障缴费</t>
  </si>
  <si>
    <t>其他工资福利支出</t>
  </si>
  <si>
    <t>机关商品和服务支出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</si>
  <si>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</si>
  <si>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</si>
  <si>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</si>
  <si>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</si>
  <si>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</si>
  <si>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</si>
  <si>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因公出国(境)费用</t>
  </si>
  <si>
    <t>维修（护）费</t>
  </si>
  <si>
    <t>其他商品和服务支出</t>
  </si>
  <si>
    <t>机关资本性支出（一）</t>
  </si>
  <si>
    <t>设备购置</t>
  </si>
  <si>
    <t>对事业单位经常性补助</t>
  </si>
  <si>
    <t>工资福利支出</t>
  </si>
  <si>
    <t>商品和服务支出</t>
  </si>
  <si>
    <t>对事业单位资本性补助</t>
  </si>
  <si>
    <t>资本性支出（一）</t>
  </si>
  <si>
    <t>对个人和家庭的补助</t>
  </si>
  <si>
    <t>社会福利和救助</t>
  </si>
  <si>
    <t>基本支出合计</t>
  </si>
  <si>
    <t>项  目</t>
  </si>
  <si>
    <t xml:space="preserve">  1.基金转移收入</t>
  </si>
  <si>
    <t xml:space="preserve">  2.基金补助收入</t>
  </si>
  <si>
    <t>收入合计</t>
  </si>
  <si>
    <t>注1：本表即乡镇本级收入表</t>
  </si>
  <si>
    <t>注2：乡镇无政府性基金收入，本表无数据</t>
  </si>
  <si>
    <t>支出合计</t>
  </si>
  <si>
    <t>注：乡镇无政府性基金支出，本表无数据</t>
  </si>
  <si>
    <t>上海市崇明区横沙乡人民政府</t>
  </si>
  <si>
    <t>项       目</t>
  </si>
  <si>
    <t>执行数占调整后预算数的%</t>
  </si>
  <si>
    <t>非税收入</t>
  </si>
  <si>
    <t xml:space="preserve">    国有资本经营收入</t>
  </si>
  <si>
    <t xml:space="preserve">         利润收入</t>
  </si>
  <si>
    <t>上年结余</t>
  </si>
  <si>
    <t>收入总计</t>
  </si>
  <si>
    <t>注2：乡镇无国有资本经营收入，本表无数据</t>
  </si>
  <si>
    <t>国有资本经营预算支出</t>
  </si>
  <si>
    <t xml:space="preserve">    国有企业资本金注入</t>
  </si>
  <si>
    <t xml:space="preserve">      国有经济结构调整支出</t>
  </si>
  <si>
    <t>调出资金</t>
  </si>
  <si>
    <t>支出总计</t>
  </si>
  <si>
    <t>注：乡镇无国有资本经营支出，本表无数据。</t>
  </si>
  <si>
    <t>项 目</t>
  </si>
  <si>
    <t>社会保险基金收入</t>
  </si>
  <si>
    <t>其中：企业职工基本养老保险基金收入</t>
  </si>
  <si>
    <t xml:space="preserve">     失业保险基金收入</t>
  </si>
  <si>
    <t>注：区级、乡镇不编制社会保险基金收支预算，故本表无数据</t>
  </si>
  <si>
    <t>社会保险基金支出</t>
  </si>
  <si>
    <t>其中：企业职工基本养老保险基金支出</t>
  </si>
  <si>
    <t xml:space="preserve">     失业保险基金支出</t>
  </si>
  <si>
    <t>2020年对村级财政转移支付预算执行情况表</t>
  </si>
  <si>
    <t>序号</t>
  </si>
  <si>
    <t>村的名称</t>
  </si>
  <si>
    <t>合  计</t>
  </si>
  <si>
    <t>项目</t>
  </si>
  <si>
    <t>执行数占年初预算数的%</t>
  </si>
  <si>
    <t>因公出国（境）费</t>
  </si>
  <si>
    <t>公务用车购置及运行费</t>
  </si>
  <si>
    <t>其中：公务用车购置费</t>
  </si>
  <si>
    <t xml:space="preserve">           公务用车运行费</t>
  </si>
  <si>
    <t>2020年政府收支执行情况的说明</t>
  </si>
  <si>
    <t>一、一般公共预算收支执行总体情况</t>
  </si>
  <si>
    <t>二、一般公共预算收入执行具体情况</t>
  </si>
  <si>
    <t>三、一般公共预算支出执行具体情况</t>
  </si>
  <si>
    <t>四、“三公”经费支出执行情况说明</t>
  </si>
  <si>
    <t>五、预算绩效管理工作开展情况</t>
  </si>
  <si>
    <t>2021年预算数</t>
  </si>
  <si>
    <t>预算数占上年执行数%</t>
  </si>
  <si>
    <t xml:space="preserve">注：收入项目1为乡镇本级收入				</t>
  </si>
  <si>
    <t>2021年一般公共预算支出预算表(功能分类)</t>
  </si>
  <si>
    <t>2010108</t>
  </si>
  <si>
    <t>代表工作</t>
  </si>
  <si>
    <t>20703</t>
  </si>
  <si>
    <t>体育</t>
  </si>
  <si>
    <t>2070308</t>
  </si>
  <si>
    <t>群众体育</t>
  </si>
  <si>
    <t>20801</t>
  </si>
  <si>
    <t>人力资源和社会保障管理事务</t>
  </si>
  <si>
    <t>2080102</t>
  </si>
  <si>
    <t>一般行政管理事务</t>
  </si>
  <si>
    <t>2080704</t>
  </si>
  <si>
    <t>社会保险补贴</t>
  </si>
  <si>
    <t>2080802</t>
  </si>
  <si>
    <t>伤残抚恤</t>
  </si>
  <si>
    <t>2080803</t>
  </si>
  <si>
    <t>在乡复员、退伍军人生活补助</t>
  </si>
  <si>
    <t>2080806</t>
  </si>
  <si>
    <t>农村籍退役士兵老年生活补助</t>
  </si>
  <si>
    <t>2080899</t>
  </si>
  <si>
    <t>其他优抚支出</t>
  </si>
  <si>
    <t>20810</t>
  </si>
  <si>
    <t>社会福利</t>
  </si>
  <si>
    <t>2081004</t>
  </si>
  <si>
    <t>殡葬</t>
  </si>
  <si>
    <t>2081006</t>
  </si>
  <si>
    <t>养老服务</t>
  </si>
  <si>
    <t>2081107</t>
  </si>
  <si>
    <t>残疾人生活和护理补贴</t>
  </si>
  <si>
    <t>20816</t>
  </si>
  <si>
    <t>红十字事业</t>
  </si>
  <si>
    <t>2081602</t>
  </si>
  <si>
    <t>2082501</t>
  </si>
  <si>
    <t>其他城市生活救助</t>
  </si>
  <si>
    <t>2089999</t>
  </si>
  <si>
    <t>21013</t>
  </si>
  <si>
    <t>医疗救助</t>
  </si>
  <si>
    <t>2101301</t>
  </si>
  <si>
    <t>城乡医疗救助</t>
  </si>
  <si>
    <t>21014</t>
  </si>
  <si>
    <t>优抚对象医疗</t>
  </si>
  <si>
    <t>2101401</t>
  </si>
  <si>
    <t>优抚对象医疗补助</t>
  </si>
  <si>
    <t>21016</t>
  </si>
  <si>
    <t>老龄卫生健康事务</t>
  </si>
  <si>
    <t>2101601</t>
  </si>
  <si>
    <t>2109999</t>
  </si>
  <si>
    <t>21111</t>
  </si>
  <si>
    <t>污染减排</t>
  </si>
  <si>
    <t>2111103</t>
  </si>
  <si>
    <t>减排专项支出</t>
  </si>
  <si>
    <t>2129999</t>
  </si>
  <si>
    <t>2130122</t>
  </si>
  <si>
    <t>农业生产发展</t>
  </si>
  <si>
    <t>21302</t>
  </si>
  <si>
    <t>林业和草原</t>
  </si>
  <si>
    <t>2130207</t>
  </si>
  <si>
    <t>森林资源管理</t>
  </si>
  <si>
    <t>2130209</t>
  </si>
  <si>
    <t>森林生态效益补偿</t>
  </si>
  <si>
    <t>2130305</t>
  </si>
  <si>
    <t>水利工程建设</t>
  </si>
  <si>
    <t>2299999</t>
  </si>
  <si>
    <t>2021年一般公共预算基本支出预算表（经济分类）</t>
  </si>
  <si>
    <t>公务用车运行维护费</t>
  </si>
  <si>
    <t>22960彩票公益金安排的支出</t>
  </si>
  <si>
    <t>2296002用于社会福利的彩票公益金支出</t>
  </si>
  <si>
    <t xml:space="preserve">注1：本表即乡镇本级收入表				</t>
  </si>
  <si>
    <t xml:space="preserve">        失业保险费收入</t>
  </si>
  <si>
    <t>2021年对村级财政转移支付预算表</t>
  </si>
  <si>
    <t xml:space="preserve">        公务用车运行费</t>
  </si>
  <si>
    <t>2021年政府收支预算相关情况说明</t>
  </si>
  <si>
    <t>一、一般公共预算收支预算总体情况</t>
  </si>
  <si>
    <t>二、一般公共预算收入预算具体情况</t>
  </si>
  <si>
    <t>三、一般公共预算支出预算具体情况</t>
  </si>
  <si>
    <t>四、“三公”经费预算情况说明</t>
  </si>
  <si>
    <t>民永村</t>
  </si>
  <si>
    <t>民生村</t>
  </si>
  <si>
    <t>永发村</t>
  </si>
  <si>
    <t>民星村</t>
  </si>
  <si>
    <t>永胜村</t>
  </si>
  <si>
    <t>红旗村</t>
  </si>
  <si>
    <t>丰乐村</t>
  </si>
  <si>
    <t>东浜村</t>
  </si>
  <si>
    <t>民东村</t>
  </si>
  <si>
    <t>惠丰村</t>
  </si>
  <si>
    <t>新永村</t>
  </si>
  <si>
    <t>东兴村</t>
  </si>
  <si>
    <t>增产村</t>
  </si>
  <si>
    <t>新北村</t>
  </si>
  <si>
    <t>新联村</t>
  </si>
  <si>
    <t>兴隆村</t>
  </si>
  <si>
    <t>富民村</t>
  </si>
  <si>
    <t>东海村</t>
  </si>
  <si>
    <t>江海村</t>
  </si>
  <si>
    <t>兴胜村</t>
  </si>
  <si>
    <t>公平村</t>
  </si>
  <si>
    <t>新春村</t>
  </si>
  <si>
    <t>民建村</t>
  </si>
  <si>
    <r>
      <t>备注：2020年“三公”经费共增加0</t>
    </r>
    <r>
      <rPr>
        <sz val="10"/>
        <color indexed="8"/>
        <rFont val="宋体"/>
        <family val="3"/>
        <charset val="134"/>
      </rPr>
      <t>辆公务车，其中：新增</t>
    </r>
    <r>
      <rPr>
        <sz val="10"/>
        <color indexed="8"/>
        <rFont val="宋体"/>
        <family val="3"/>
        <charset val="134"/>
      </rPr>
      <t>0</t>
    </r>
    <r>
      <rPr>
        <sz val="10"/>
        <color indexed="8"/>
        <rFont val="宋体"/>
        <family val="3"/>
        <charset val="134"/>
      </rPr>
      <t>辆公务车，因报废更新</t>
    </r>
    <r>
      <rPr>
        <sz val="10"/>
        <color indexed="8"/>
        <rFont val="宋体"/>
        <family val="3"/>
        <charset val="134"/>
      </rPr>
      <t>0</t>
    </r>
    <r>
      <rPr>
        <sz val="10"/>
        <color indexed="8"/>
        <rFont val="宋体"/>
        <family val="3"/>
        <charset val="134"/>
      </rPr>
      <t>辆公务车，调配</t>
    </r>
    <r>
      <rPr>
        <sz val="10"/>
        <color indexed="8"/>
        <rFont val="宋体"/>
        <family val="3"/>
        <charset val="134"/>
      </rPr>
      <t>0</t>
    </r>
    <r>
      <rPr>
        <sz val="10"/>
        <color indexed="8"/>
        <rFont val="宋体"/>
        <family val="3"/>
        <charset val="134"/>
      </rPr>
      <t>辆公务车。</t>
    </r>
    <phoneticPr fontId="246" type="noConversion"/>
  </si>
  <si>
    <r>
      <t xml:space="preserve">   本年支出执行数合计282500</t>
    </r>
    <r>
      <rPr>
        <sz val="12"/>
        <color indexed="8"/>
        <rFont val="仿宋"/>
        <family val="3"/>
        <charset val="134"/>
      </rPr>
      <t>万元。其中：一般公共服务支出</t>
    </r>
    <r>
      <rPr>
        <sz val="12"/>
        <color indexed="8"/>
        <rFont val="仿宋"/>
        <family val="3"/>
        <charset val="134"/>
      </rPr>
      <t>2793.68</t>
    </r>
    <r>
      <rPr>
        <sz val="12"/>
        <color indexed="8"/>
        <rFont val="仿宋"/>
        <family val="3"/>
        <charset val="134"/>
      </rPr>
      <t>万元,教育支出</t>
    </r>
    <r>
      <rPr>
        <sz val="12"/>
        <color indexed="8"/>
        <rFont val="仿宋"/>
        <family val="3"/>
        <charset val="134"/>
      </rPr>
      <t>554.17</t>
    </r>
    <r>
      <rPr>
        <sz val="12"/>
        <color indexed="8"/>
        <rFont val="仿宋"/>
        <family val="3"/>
        <charset val="134"/>
      </rPr>
      <t>万元,科学技术支出</t>
    </r>
    <r>
      <rPr>
        <sz val="12"/>
        <color indexed="8"/>
        <rFont val="仿宋"/>
        <family val="3"/>
        <charset val="134"/>
      </rPr>
      <t>40</t>
    </r>
    <r>
      <rPr>
        <sz val="12"/>
        <color indexed="8"/>
        <rFont val="仿宋"/>
        <family val="3"/>
        <charset val="134"/>
      </rPr>
      <t>万元,文化旅游体育与传媒支出</t>
    </r>
    <r>
      <rPr>
        <sz val="12"/>
        <color indexed="8"/>
        <rFont val="仿宋"/>
        <family val="3"/>
        <charset val="134"/>
      </rPr>
      <t>396.33</t>
    </r>
    <r>
      <rPr>
        <sz val="12"/>
        <color indexed="8"/>
        <rFont val="仿宋"/>
        <family val="3"/>
        <charset val="134"/>
      </rPr>
      <t>万元,社会保障和就业支出</t>
    </r>
    <r>
      <rPr>
        <sz val="12"/>
        <color indexed="8"/>
        <rFont val="仿宋"/>
        <family val="3"/>
        <charset val="134"/>
      </rPr>
      <t>55123.95</t>
    </r>
    <r>
      <rPr>
        <sz val="12"/>
        <color indexed="8"/>
        <rFont val="仿宋"/>
        <family val="3"/>
        <charset val="134"/>
      </rPr>
      <t>万元,卫生健康支出</t>
    </r>
    <r>
      <rPr>
        <sz val="12"/>
        <color indexed="8"/>
        <rFont val="仿宋"/>
        <family val="3"/>
        <charset val="134"/>
      </rPr>
      <t>928.34</t>
    </r>
    <r>
      <rPr>
        <sz val="12"/>
        <color indexed="8"/>
        <rFont val="仿宋"/>
        <family val="3"/>
        <charset val="134"/>
      </rPr>
      <t>万元,节能环保支出</t>
    </r>
    <r>
      <rPr>
        <sz val="12"/>
        <color indexed="8"/>
        <rFont val="仿宋"/>
        <family val="3"/>
        <charset val="134"/>
      </rPr>
      <t>1355.78</t>
    </r>
    <r>
      <rPr>
        <sz val="12"/>
        <color indexed="8"/>
        <rFont val="仿宋"/>
        <family val="3"/>
        <charset val="134"/>
      </rPr>
      <t>万元,城乡社区支出</t>
    </r>
    <r>
      <rPr>
        <sz val="12"/>
        <color indexed="8"/>
        <rFont val="仿宋"/>
        <family val="3"/>
        <charset val="134"/>
      </rPr>
      <t>19440.2</t>
    </r>
    <r>
      <rPr>
        <sz val="12"/>
        <color indexed="8"/>
        <rFont val="仿宋"/>
        <family val="3"/>
        <charset val="134"/>
      </rPr>
      <t>万元,农林水支出</t>
    </r>
    <r>
      <rPr>
        <sz val="12"/>
        <color indexed="8"/>
        <rFont val="仿宋"/>
        <family val="3"/>
        <charset val="134"/>
      </rPr>
      <t>59259.55</t>
    </r>
    <r>
      <rPr>
        <sz val="12"/>
        <color indexed="8"/>
        <rFont val="仿宋"/>
        <family val="3"/>
        <charset val="134"/>
      </rPr>
      <t>万元，资源勘探工业信息等支出</t>
    </r>
    <r>
      <rPr>
        <sz val="12"/>
        <color indexed="8"/>
        <rFont val="仿宋"/>
        <family val="3"/>
        <charset val="134"/>
      </rPr>
      <t>22954.29</t>
    </r>
    <r>
      <rPr>
        <sz val="12"/>
        <color indexed="8"/>
        <rFont val="仿宋"/>
        <family val="3"/>
        <charset val="134"/>
      </rPr>
      <t>万元,商业服务业等支出</t>
    </r>
    <r>
      <rPr>
        <sz val="12"/>
        <color indexed="8"/>
        <rFont val="仿宋"/>
        <family val="3"/>
        <charset val="134"/>
      </rPr>
      <t>117099.44</t>
    </r>
    <r>
      <rPr>
        <sz val="12"/>
        <color indexed="8"/>
        <rFont val="仿宋"/>
        <family val="3"/>
        <charset val="134"/>
      </rPr>
      <t>万元,住房保障支出</t>
    </r>
    <r>
      <rPr>
        <sz val="12"/>
        <color indexed="8"/>
        <rFont val="仿宋"/>
        <family val="3"/>
        <charset val="134"/>
      </rPr>
      <t>491.03</t>
    </r>
    <r>
      <rPr>
        <sz val="12"/>
        <color indexed="8"/>
        <rFont val="仿宋"/>
        <family val="3"/>
        <charset val="134"/>
      </rPr>
      <t>万元，其他支出</t>
    </r>
    <r>
      <rPr>
        <sz val="12"/>
        <color indexed="8"/>
        <rFont val="仿宋"/>
        <family val="3"/>
        <charset val="134"/>
      </rPr>
      <t>2063.23</t>
    </r>
    <r>
      <rPr>
        <sz val="12"/>
        <color indexed="8"/>
        <rFont val="仿宋"/>
        <family val="3"/>
        <charset val="134"/>
      </rPr>
      <t>万元。</t>
    </r>
    <phoneticPr fontId="246" type="noConversion"/>
  </si>
  <si>
    <t xml:space="preserve">    2020年横沙乡行政单位（含参照公务员管理的事业单位）、事业单位和其他单位用财政拨款开支的“三公”经费执行数合计39.22万元。比2020年”三公”经费年初预算减少36.12万元，下降47.94%。其中： </t>
    <phoneticPr fontId="246" type="noConversion"/>
  </si>
  <si>
    <t xml:space="preserve">     公务接待费执行数30.46万元，主要安排会议、政策调研、专项检查以及团组接待交流等执行公务或开展业务所需住宿费、会场费、交通费、伙食费等支出。比2020年年初预算减少16.38万元，主要是严格执行中央八项规定、国务院“约法三章”及《党政机关厉行节约反对浪费》条例要求，压缩公务接待费。</t>
    <phoneticPr fontId="246" type="noConversion"/>
  </si>
  <si>
    <t xml:space="preserve">    公务用车购置及运行费执行数8.76万元（其中，公务用车购置费0万元，公务用车运行费8.76万元），主要安排编制内公务车辆的报废更新，以及用于安排市内因公出差、公务文件交换、日常工作开展等所需公务用车燃料费、维修费、过路过桥费、保险费等支出。比2020年年初预算减少4.74万元，主要是贯彻落实公务用车制度改革精神，未安排公务用车购置费预算，同时减少公务用车运行费。</t>
    <phoneticPr fontId="246" type="noConversion"/>
  </si>
  <si>
    <t xml:space="preserve">    2020年横沙乡申报专项资金项目绩效目标25个，涉及预算单位12个，金额313500.5572万元，实现绩效目标100%申报的要求。实施本乡镇绩效跟踪项目3个，涉及预算单位3个，金额59272.165万元。其中1个项目列入乡镇财政绩效跟踪计划，由第三方机构实施绩效跟踪，金额10685.165万元；完成本乡镇绩效评价项目4个，涉及预算单位4个，金额22303.35万元。其中2个项目列入乡镇财政绩效评价计划，由第三方机构实施绩效评价，金额9450.88万元。</t>
    <phoneticPr fontId="246" type="noConversion"/>
  </si>
  <si>
    <t xml:space="preserve">     2021年，横沙乡申报专项资金项目绩效目标29个，涉及预算单位12个，金额250708.3238万元，实现绩效目标100%申报的要求。</t>
    <phoneticPr fontId="246" type="noConversion"/>
  </si>
  <si>
    <r>
      <t xml:space="preserve">   本年支出预算合计255813.85</t>
    </r>
    <r>
      <rPr>
        <sz val="12"/>
        <color indexed="8"/>
        <rFont val="仿宋"/>
        <family val="3"/>
        <charset val="134"/>
      </rPr>
      <t>万元。其中：一般公共服务支出</t>
    </r>
    <r>
      <rPr>
        <sz val="12"/>
        <color indexed="8"/>
        <rFont val="仿宋"/>
        <family val="3"/>
        <charset val="134"/>
      </rPr>
      <t>3594.61</t>
    </r>
    <r>
      <rPr>
        <sz val="12"/>
        <color indexed="8"/>
        <rFont val="仿宋"/>
        <family val="3"/>
        <charset val="134"/>
      </rPr>
      <t>万元,教育支出</t>
    </r>
    <r>
      <rPr>
        <sz val="12"/>
        <color indexed="8"/>
        <rFont val="仿宋"/>
        <family val="3"/>
        <charset val="134"/>
      </rPr>
      <t>564.66</t>
    </r>
    <r>
      <rPr>
        <sz val="12"/>
        <color indexed="8"/>
        <rFont val="仿宋"/>
        <family val="3"/>
        <charset val="134"/>
      </rPr>
      <t>万元,科学技术支出</t>
    </r>
    <r>
      <rPr>
        <sz val="12"/>
        <color indexed="8"/>
        <rFont val="仿宋"/>
        <family val="3"/>
        <charset val="134"/>
      </rPr>
      <t>40</t>
    </r>
    <r>
      <rPr>
        <sz val="12"/>
        <color indexed="8"/>
        <rFont val="仿宋"/>
        <family val="3"/>
        <charset val="134"/>
      </rPr>
      <t>万元,文化旅游体育与传媒支出</t>
    </r>
    <r>
      <rPr>
        <sz val="12"/>
        <color indexed="8"/>
        <rFont val="仿宋"/>
        <family val="3"/>
        <charset val="134"/>
      </rPr>
      <t>794.85</t>
    </r>
    <r>
      <rPr>
        <sz val="12"/>
        <color indexed="8"/>
        <rFont val="仿宋"/>
        <family val="3"/>
        <charset val="134"/>
      </rPr>
      <t>万元,社会保障和就业支出</t>
    </r>
    <r>
      <rPr>
        <sz val="12"/>
        <color indexed="8"/>
        <rFont val="仿宋"/>
        <family val="3"/>
        <charset val="134"/>
      </rPr>
      <t>21656.29</t>
    </r>
    <r>
      <rPr>
        <sz val="12"/>
        <color indexed="8"/>
        <rFont val="仿宋"/>
        <family val="3"/>
        <charset val="134"/>
      </rPr>
      <t>万元,卫生健康支出</t>
    </r>
    <r>
      <rPr>
        <sz val="12"/>
        <color indexed="8"/>
        <rFont val="仿宋"/>
        <family val="3"/>
        <charset val="134"/>
      </rPr>
      <t>1890.94</t>
    </r>
    <r>
      <rPr>
        <sz val="12"/>
        <color indexed="8"/>
        <rFont val="仿宋"/>
        <family val="3"/>
        <charset val="134"/>
      </rPr>
      <t>万元,节能环保支出</t>
    </r>
    <r>
      <rPr>
        <sz val="12"/>
        <color indexed="8"/>
        <rFont val="仿宋"/>
        <family val="3"/>
        <charset val="134"/>
      </rPr>
      <t>1426.04</t>
    </r>
    <r>
      <rPr>
        <sz val="12"/>
        <color indexed="8"/>
        <rFont val="仿宋"/>
        <family val="3"/>
        <charset val="134"/>
      </rPr>
      <t>万元,城乡社区支出</t>
    </r>
    <r>
      <rPr>
        <sz val="12"/>
        <color indexed="8"/>
        <rFont val="仿宋"/>
        <family val="3"/>
        <charset val="134"/>
      </rPr>
      <t>31216.4</t>
    </r>
    <r>
      <rPr>
        <sz val="12"/>
        <color indexed="8"/>
        <rFont val="仿宋"/>
        <family val="3"/>
        <charset val="134"/>
      </rPr>
      <t>万元,农林水支出</t>
    </r>
    <r>
      <rPr>
        <sz val="12"/>
        <color indexed="8"/>
        <rFont val="仿宋"/>
        <family val="3"/>
        <charset val="134"/>
      </rPr>
      <t>43079.98</t>
    </r>
    <r>
      <rPr>
        <sz val="12"/>
        <color indexed="8"/>
        <rFont val="仿宋"/>
        <family val="3"/>
        <charset val="134"/>
      </rPr>
      <t>万元,资源勘探工业信息等支出</t>
    </r>
    <r>
      <rPr>
        <sz val="12"/>
        <color indexed="8"/>
        <rFont val="仿宋"/>
        <family val="3"/>
        <charset val="134"/>
      </rPr>
      <t>18984.8</t>
    </r>
    <r>
      <rPr>
        <sz val="12"/>
        <color indexed="8"/>
        <rFont val="仿宋"/>
        <family val="3"/>
        <charset val="134"/>
      </rPr>
      <t>万元,商业服务业等支出</t>
    </r>
    <r>
      <rPr>
        <sz val="12"/>
        <color indexed="8"/>
        <rFont val="仿宋"/>
        <family val="3"/>
        <charset val="134"/>
      </rPr>
      <t>128456.82</t>
    </r>
    <r>
      <rPr>
        <sz val="12"/>
        <color indexed="8"/>
        <rFont val="仿宋"/>
        <family val="3"/>
        <charset val="134"/>
      </rPr>
      <t>万元,住房保障支出</t>
    </r>
    <r>
      <rPr>
        <sz val="12"/>
        <color indexed="8"/>
        <rFont val="仿宋"/>
        <family val="3"/>
        <charset val="134"/>
      </rPr>
      <t>677.46</t>
    </r>
    <r>
      <rPr>
        <sz val="12"/>
        <color indexed="8"/>
        <rFont val="仿宋"/>
        <family val="3"/>
        <charset val="134"/>
      </rPr>
      <t>万元，预备费</t>
    </r>
    <r>
      <rPr>
        <sz val="12"/>
        <color indexed="8"/>
        <rFont val="仿宋"/>
        <family val="3"/>
        <charset val="134"/>
      </rPr>
      <t>1940</t>
    </r>
    <r>
      <rPr>
        <sz val="12"/>
        <color indexed="8"/>
        <rFont val="仿宋"/>
        <family val="3"/>
        <charset val="134"/>
      </rPr>
      <t>万元，其他支出</t>
    </r>
    <r>
      <rPr>
        <sz val="12"/>
        <color indexed="8"/>
        <rFont val="仿宋"/>
        <family val="3"/>
        <charset val="134"/>
      </rPr>
      <t>1491</t>
    </r>
    <r>
      <rPr>
        <sz val="12"/>
        <color indexed="8"/>
        <rFont val="仿宋"/>
        <family val="3"/>
        <charset val="134"/>
      </rPr>
      <t>万元。</t>
    </r>
    <phoneticPr fontId="246" type="noConversion"/>
  </si>
  <si>
    <t xml:space="preserve">    2021年横沙乡行政单位（含参照公务员管理的事业单位）、事业单位和其他单位用财政拨款开支的“三公”经费预算合计73.19万元。比2020年”三公”经费年初预算减少2.15万元，下降2.85%。其中</t>
    <phoneticPr fontId="246" type="noConversion"/>
  </si>
  <si>
    <r>
      <t xml:space="preserve">    因公出国（境）费预算15</t>
    </r>
    <r>
      <rPr>
        <sz val="12"/>
        <color indexed="8"/>
        <rFont val="仿宋"/>
        <family val="3"/>
        <charset val="134"/>
      </rPr>
      <t>万元，主要安排机关及下属预算单位人员的国际合作交流、重大项目洽谈、境外培训研修等的国际旅费、国外城市间交通费、住宿费、伙食费、培训费、公杂费等支出。与2020年年初预算持平。</t>
    </r>
    <phoneticPr fontId="246" type="noConversion"/>
  </si>
  <si>
    <r>
      <t xml:space="preserve">    公务接待费预算45.19</t>
    </r>
    <r>
      <rPr>
        <sz val="12"/>
        <color indexed="8"/>
        <rFont val="仿宋"/>
        <family val="3"/>
        <charset val="134"/>
      </rPr>
      <t>万元，主要安排会议、政策调研、专项检查以及团组接待交流等预算公务或开展业务所需住宿费、会场费、交通费、伙食费等支出。比2020年年初预算减少</t>
    </r>
    <r>
      <rPr>
        <sz val="12"/>
        <color indexed="8"/>
        <rFont val="仿宋"/>
        <family val="3"/>
        <charset val="134"/>
      </rPr>
      <t>1.65</t>
    </r>
    <r>
      <rPr>
        <sz val="12"/>
        <color indexed="8"/>
        <rFont val="仿宋"/>
        <family val="3"/>
        <charset val="134"/>
      </rPr>
      <t>万元，主要是严格预算中央八项规定、国务院“约法三章”及《党政机关厉行节约反对浪费》条例要求，压缩公务接待费。</t>
    </r>
    <phoneticPr fontId="246" type="noConversion"/>
  </si>
  <si>
    <r>
      <t xml:space="preserve">     公务用车购置及运行费预算13</t>
    </r>
    <r>
      <rPr>
        <sz val="12"/>
        <color indexed="8"/>
        <rFont val="仿宋"/>
        <family val="3"/>
        <charset val="134"/>
      </rPr>
      <t>万元（其中，公务用车购置费</t>
    </r>
    <r>
      <rPr>
        <sz val="12"/>
        <color indexed="8"/>
        <rFont val="仿宋"/>
        <family val="3"/>
        <charset val="134"/>
      </rPr>
      <t>0</t>
    </r>
    <r>
      <rPr>
        <sz val="12"/>
        <color indexed="8"/>
        <rFont val="仿宋"/>
        <family val="3"/>
        <charset val="134"/>
      </rPr>
      <t>万元，公务用车运行费</t>
    </r>
    <r>
      <rPr>
        <sz val="12"/>
        <color indexed="8"/>
        <rFont val="仿宋"/>
        <family val="3"/>
        <charset val="134"/>
      </rPr>
      <t>13</t>
    </r>
    <r>
      <rPr>
        <sz val="12"/>
        <color indexed="8"/>
        <rFont val="仿宋"/>
        <family val="3"/>
        <charset val="134"/>
      </rPr>
      <t>万元），主要安排编制内公务车辆的报废更新，以及用于安排市内因公出差、公务文件交换、日常工作开展等所需公务用车燃料费、维修费、过路过桥费、保险费等支出。比2020年年初预算减少</t>
    </r>
    <r>
      <rPr>
        <sz val="12"/>
        <color indexed="8"/>
        <rFont val="仿宋"/>
        <family val="3"/>
        <charset val="134"/>
      </rPr>
      <t>0.5</t>
    </r>
    <r>
      <rPr>
        <sz val="12"/>
        <color indexed="8"/>
        <rFont val="仿宋"/>
        <family val="3"/>
        <charset val="134"/>
      </rPr>
      <t>万元，主要是贯彻落实公务用车制度改革精神，未安排公务用车购置费预算，同时减少公务用车运行费。</t>
    </r>
    <phoneticPr fontId="246" type="noConversion"/>
  </si>
  <si>
    <r>
      <t>备注：2021年“三公”经费共增加</t>
    </r>
    <r>
      <rPr>
        <sz val="10"/>
        <color indexed="8"/>
        <rFont val="宋体"/>
        <family val="3"/>
        <charset val="134"/>
      </rPr>
      <t>0</t>
    </r>
    <r>
      <rPr>
        <sz val="10"/>
        <color indexed="8"/>
        <rFont val="宋体"/>
        <family val="3"/>
        <charset val="134"/>
      </rPr>
      <t>辆公务车，其中：新增</t>
    </r>
    <r>
      <rPr>
        <sz val="10"/>
        <color indexed="8"/>
        <rFont val="宋体"/>
        <family val="3"/>
        <charset val="134"/>
      </rPr>
      <t>0</t>
    </r>
    <r>
      <rPr>
        <sz val="10"/>
        <color indexed="8"/>
        <rFont val="宋体"/>
        <family val="3"/>
        <charset val="134"/>
      </rPr>
      <t>辆公务车，因报废更新</t>
    </r>
    <r>
      <rPr>
        <sz val="10"/>
        <color indexed="8"/>
        <rFont val="宋体"/>
        <family val="3"/>
        <charset val="134"/>
      </rPr>
      <t>0</t>
    </r>
    <r>
      <rPr>
        <sz val="10"/>
        <color indexed="8"/>
        <rFont val="宋体"/>
        <family val="3"/>
        <charset val="134"/>
      </rPr>
      <t>辆公务车。</t>
    </r>
    <phoneticPr fontId="246" type="noConversion"/>
  </si>
  <si>
    <t xml:space="preserve">   本年收入执行数合计282500万元，其中：体制性收入282500万元，转移支付收入0万元。</t>
    <phoneticPr fontId="246" type="noConversion"/>
  </si>
  <si>
    <t xml:space="preserve">    本年收入预算合计255813.85万元，其中：体制性收入250000万元，转移支付收入5798.85万元。</t>
    <phoneticPr fontId="246" type="noConversion"/>
  </si>
  <si>
    <t xml:space="preserve">    本年收入执行数总计282500万元、支出执行数总计282500万元。与2019年度相比，收入、支出执行数总计各增加18600万元。主要原因是：镇区雨污水分流、弱点入地等基础设施项目的实施；对五个美丽创建、美丽乡村建设、河道水系治理等项目的投入加大；新增了租赁资产公司房屋等资产的支出及新冠疫情防控支出。</t>
    <phoneticPr fontId="246" type="noConversion"/>
  </si>
  <si>
    <t xml:space="preserve">    本年收入预算总计255813.85万元、支出预算总计255813.85万元。与2020年年初预算数相比，收入、支出总计各减少63186.15万元。主要原因是：受疫情影响，财政收入减少，相应支出同时减少。</t>
    <phoneticPr fontId="246" type="noConversion"/>
  </si>
  <si>
    <t xml:space="preserve">    因公出国（境）费执行数0万元，比2020年年初预算减少15万元，主要是严格执行中央八项规定、国务院“约法三章”及《党政机关厉行节约反对浪费》条例要求，压缩因公出国（境）费。 </t>
    <phoneticPr fontId="246" type="noConversion"/>
  </si>
  <si>
    <t>编报单位：横沙乡人民政府</t>
    <phoneticPr fontId="246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</si>
</sst>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0.00_ "/>
    <numFmt numFmtId="177" formatCode="#,##0.00_ "/>
  </numFmts>
  <fonts count="255">
    <font>
      <sz val="11"/>
      <color indexed="8"/>
      <name val="宋体"/>
      <family val="2"/>
      <scheme val="minor"/>
    </font>
    <font>
      <sz val="12"/>
      <color indexed="8"/>
      <name val="宋体"/>
      <family val="3"/>
      <charset val="134"/>
    </font>
    <font>
      <b/>
      <sz val="12"/>
      <color indexed="8"/>
      <name val="宋体"/>
      <family val="3"/>
      <charset val="134"/>
    </font>
    <font>
      <sz val="12"/>
      <color indexed="8"/>
      <name val="宋体"/>
      <family val="3"/>
      <charset val="134"/>
    </font>
    <font>
      <sz val="16"/>
      <color indexed="8"/>
      <name val="华文中宋"/>
      <family val="3"/>
      <charset val="134"/>
    </font>
    <font>
      <sz val="11"/>
      <color indexed="8"/>
      <name val="Times New Roman"/>
      <family val="1"/>
    </font>
    <font>
      <sz val="10"/>
      <color indexed="8"/>
      <name val="Arial"/>
      <family val="2"/>
    </font>
    <font>
      <sz val="9"/>
      <color indexed="8"/>
      <name val="SimSun"/>
      <charset val="134"/>
    </font>
    <font>
      <sz val="11"/>
      <color indexed="8"/>
      <name val="SimSun"/>
      <charset val="134"/>
    </font>
    <font>
      <b/>
      <sz val="11"/>
      <color indexed="8"/>
      <name val="华文中宋"/>
      <family val="3"/>
      <charset val="134"/>
    </font>
    <font>
      <sz val="10"/>
      <color indexed="8"/>
      <name val="Times New Roman"/>
      <family val="1"/>
    </font>
    <font>
      <sz val="10"/>
      <color indexed="8"/>
      <name val="Times New Roman"/>
      <family val="1"/>
    </font>
    <font>
      <sz val="10"/>
      <color indexed="8"/>
      <name val="SimSun"/>
      <charset val="134"/>
    </font>
    <font>
      <sz val="9"/>
      <color indexed="8"/>
      <name val="SimSun"/>
      <charset val="134"/>
    </font>
    <font>
      <b/>
      <sz val="10"/>
      <color indexed="8"/>
      <name val="SimSun"/>
      <charset val="134"/>
    </font>
    <font>
      <b/>
      <sz val="10"/>
      <color indexed="8"/>
      <name val="Times New Roman"/>
      <family val="1"/>
    </font>
    <font>
      <sz val="10"/>
      <color indexed="8"/>
      <name val="SimSun"/>
      <charset val="134"/>
    </font>
    <font>
      <sz val="16"/>
      <color indexed="8"/>
      <name val="华文中宋"/>
      <family val="3"/>
      <charset val="134"/>
    </font>
    <font>
      <sz val="11"/>
      <color indexed="8"/>
      <name val="SimSun"/>
      <charset val="134"/>
    </font>
    <font>
      <sz val="10"/>
      <color indexed="8"/>
      <name val="Arial"/>
      <family val="2"/>
    </font>
    <font>
      <sz val="11"/>
      <color indexed="8"/>
      <name val="SimSun"/>
      <charset val="134"/>
    </font>
    <font>
      <sz val="11"/>
      <color indexed="8"/>
      <name val="SimSun"/>
      <charset val="134"/>
    </font>
    <font>
      <b/>
      <sz val="11"/>
      <color indexed="8"/>
      <name val="华文中宋"/>
      <family val="3"/>
      <charset val="134"/>
    </font>
    <font>
      <sz val="15"/>
      <color indexed="8"/>
      <name val="华文中宋"/>
      <family val="3"/>
      <charset val="134"/>
    </font>
    <font>
      <sz val="11"/>
      <color indexed="8"/>
      <name val="Times New Roman"/>
      <family val="1"/>
    </font>
    <font>
      <sz val="11"/>
      <color indexed="8"/>
      <name val="SimSun"/>
      <charset val="134"/>
    </font>
    <font>
      <sz val="10"/>
      <color indexed="8"/>
      <name val="Arial"/>
      <family val="2"/>
    </font>
    <font>
      <sz val="11"/>
      <color indexed="8"/>
      <name val="SimSun"/>
      <charset val="134"/>
    </font>
    <font>
      <b/>
      <sz val="11"/>
      <color indexed="8"/>
      <name val="华文中宋"/>
      <family val="3"/>
      <charset val="134"/>
    </font>
    <font>
      <sz val="10"/>
      <color indexed="8"/>
      <name val="Times New Roman"/>
      <family val="1"/>
    </font>
    <font>
      <sz val="10"/>
      <color indexed="8"/>
      <name val="Times New Roman"/>
      <family val="1"/>
    </font>
    <font>
      <b/>
      <sz val="10"/>
      <color indexed="8"/>
      <name val="Times New Roman"/>
      <family val="1"/>
    </font>
    <font>
      <b/>
      <sz val="10"/>
      <color indexed="8"/>
      <name val="Times New Roman"/>
      <family val="1"/>
    </font>
    <font>
      <sz val="16"/>
      <color indexed="8"/>
      <name val="华文中宋"/>
      <family val="3"/>
      <charset val="134"/>
    </font>
    <font>
      <sz val="11"/>
      <color indexed="8"/>
      <name val="Times New Roman"/>
      <family val="1"/>
    </font>
    <font>
      <sz val="11"/>
      <color indexed="8"/>
      <name val="SimSun"/>
      <charset val="134"/>
    </font>
    <font>
      <sz val="10"/>
      <color indexed="8"/>
      <name val="Arial"/>
      <family val="2"/>
    </font>
    <font>
      <sz val="11"/>
      <color indexed="8"/>
      <name val="SimSun"/>
      <charset val="134"/>
    </font>
    <font>
      <b/>
      <sz val="11"/>
      <color indexed="8"/>
      <name val="华文中宋"/>
      <family val="3"/>
      <charset val="134"/>
    </font>
    <font>
      <sz val="11"/>
      <color indexed="8"/>
      <name val="Times New Roman"/>
      <family val="1"/>
    </font>
    <font>
      <sz val="11"/>
      <color indexed="8"/>
      <name val="Times New Roman"/>
      <family val="1"/>
    </font>
    <font>
      <sz val="9"/>
      <color indexed="8"/>
      <name val="SimSun"/>
      <charset val="134"/>
    </font>
    <font>
      <sz val="11"/>
      <color indexed="8"/>
      <name val="Times New Roman"/>
      <family val="1"/>
    </font>
    <font>
      <b/>
      <sz val="11"/>
      <color indexed="8"/>
      <name val="Times New Roman"/>
      <family val="1"/>
    </font>
    <font>
      <b/>
      <sz val="11"/>
      <color indexed="8"/>
      <name val="Times New Roman"/>
      <family val="1"/>
    </font>
    <font>
      <sz val="16"/>
      <color indexed="8"/>
      <name val="华文中宋"/>
      <family val="3"/>
      <charset val="134"/>
    </font>
    <font>
      <sz val="11"/>
      <color indexed="8"/>
      <name val="Times New Roman"/>
      <family val="1"/>
    </font>
    <font>
      <sz val="10"/>
      <color indexed="8"/>
      <name val="Arial"/>
      <family val="2"/>
    </font>
    <font>
      <sz val="11"/>
      <color indexed="8"/>
      <name val="Times New Roman"/>
      <family val="1"/>
    </font>
    <font>
      <b/>
      <sz val="11"/>
      <color indexed="8"/>
      <name val="华文中宋"/>
      <family val="3"/>
      <charset val="134"/>
    </font>
    <font>
      <sz val="11"/>
      <color indexed="8"/>
      <name val="Times New Roman"/>
      <family val="1"/>
    </font>
    <font>
      <sz val="10"/>
      <color indexed="8"/>
      <name val="Times New Roman"/>
      <family val="1"/>
    </font>
    <font>
      <sz val="9"/>
      <color indexed="8"/>
      <name val="SimSun"/>
      <charset val="134"/>
    </font>
    <font>
      <sz val="10"/>
      <color indexed="8"/>
      <name val="Arial"/>
      <family val="2"/>
    </font>
    <font>
      <sz val="10"/>
      <color indexed="8"/>
      <name val="Times New Roman"/>
      <family val="1"/>
    </font>
    <font>
      <b/>
      <sz val="10"/>
      <color indexed="8"/>
      <name val="Times New Roman"/>
      <family val="1"/>
    </font>
    <font>
      <b/>
      <sz val="10"/>
      <color indexed="8"/>
      <name val="Times New Roman"/>
      <family val="1"/>
    </font>
    <font>
      <sz val="16"/>
      <color indexed="8"/>
      <name val="华文中宋"/>
      <family val="3"/>
      <charset val="134"/>
    </font>
    <font>
      <sz val="11"/>
      <color indexed="8"/>
      <name val="Times New Roman"/>
      <family val="1"/>
    </font>
    <font>
      <sz val="9"/>
      <color indexed="8"/>
      <name val="SimSun"/>
      <charset val="134"/>
    </font>
    <font>
      <sz val="11"/>
      <color indexed="8"/>
      <name val="Times New Roman"/>
      <family val="1"/>
    </font>
    <font>
      <b/>
      <sz val="11"/>
      <color indexed="8"/>
      <name val="华文中宋"/>
      <family val="3"/>
      <charset val="134"/>
    </font>
    <font>
      <b/>
      <sz val="11"/>
      <color indexed="8"/>
      <name val="Times New Roman"/>
      <family val="1"/>
    </font>
    <font>
      <sz val="10"/>
      <color indexed="8"/>
      <name val="Times New Roman"/>
      <family val="1"/>
    </font>
    <font>
      <sz val="11"/>
      <color indexed="8"/>
      <name val="Times New Roman"/>
      <family val="1"/>
    </font>
    <font>
      <sz val="11"/>
      <color indexed="8"/>
      <name val="Times New Roman"/>
      <family val="1"/>
    </font>
    <font>
      <b/>
      <sz val="10"/>
      <color indexed="8"/>
      <name val="Times New Roman"/>
      <family val="1"/>
    </font>
    <font>
      <b/>
      <sz val="10"/>
      <color indexed="8"/>
      <name val="Times New Roman"/>
      <family val="1"/>
    </font>
    <font>
      <sz val="9"/>
      <color indexed="8"/>
      <name val="SimSun"/>
      <charset val="134"/>
    </font>
    <font>
      <sz val="10"/>
      <color indexed="8"/>
      <name val="Times New Roman"/>
      <family val="1"/>
    </font>
    <font>
      <sz val="16"/>
      <color indexed="8"/>
      <name val="华文中宋"/>
      <family val="3"/>
      <charset val="134"/>
    </font>
    <font>
      <sz val="11"/>
      <color indexed="8"/>
      <name val="Times New Roman"/>
      <family val="1"/>
    </font>
    <font>
      <sz val="9"/>
      <color indexed="8"/>
      <name val="SimSun"/>
      <charset val="134"/>
    </font>
    <font>
      <sz val="11"/>
      <color indexed="8"/>
      <name val="Times New Roman"/>
      <family val="1"/>
    </font>
    <font>
      <b/>
      <sz val="11"/>
      <color indexed="8"/>
      <name val="华文中宋"/>
      <family val="3"/>
      <charset val="134"/>
    </font>
    <font>
      <b/>
      <sz val="11"/>
      <color indexed="8"/>
      <name val="Segoe UI"/>
      <family val="2"/>
    </font>
    <font>
      <sz val="10"/>
      <color indexed="8"/>
      <name val="Times New Roman"/>
      <family val="1"/>
    </font>
    <font>
      <sz val="11"/>
      <color indexed="8"/>
      <name val="Segoe UI"/>
      <family val="2"/>
    </font>
    <font>
      <sz val="11"/>
      <color indexed="8"/>
      <name val="Times New Roman"/>
      <family val="1"/>
    </font>
    <font>
      <b/>
      <sz val="11"/>
      <color indexed="8"/>
      <name val="Times New Roman"/>
      <family val="1"/>
    </font>
    <font>
      <sz val="10"/>
      <color indexed="8"/>
      <name val="Arial"/>
      <family val="2"/>
    </font>
    <font>
      <sz val="9"/>
      <color indexed="8"/>
      <name val="宋体"/>
      <family val="3"/>
      <charset val="134"/>
    </font>
    <font>
      <sz val="15"/>
      <color indexed="8"/>
      <name val="华文中宋"/>
      <family val="3"/>
      <charset val="134"/>
    </font>
    <font>
      <sz val="11"/>
      <color indexed="8"/>
      <name val="Times New Roman"/>
      <family val="1"/>
    </font>
    <font>
      <sz val="9"/>
      <color indexed="8"/>
      <name val="SimSun"/>
      <charset val="134"/>
    </font>
    <font>
      <sz val="10"/>
      <color indexed="8"/>
      <name val="Arial"/>
      <family val="2"/>
    </font>
    <font>
      <sz val="11"/>
      <color indexed="8"/>
      <name val="SimSun"/>
      <charset val="134"/>
    </font>
    <font>
      <b/>
      <sz val="11"/>
      <color indexed="8"/>
      <name val="华文中宋"/>
      <family val="3"/>
      <charset val="134"/>
    </font>
    <font>
      <sz val="10"/>
      <color indexed="8"/>
      <name val="Times New Roman"/>
      <family val="1"/>
    </font>
    <font>
      <sz val="9"/>
      <color indexed="8"/>
      <name val="SimSun"/>
      <charset val="134"/>
    </font>
    <font>
      <sz val="15"/>
      <color indexed="8"/>
      <name val="华文中宋"/>
      <family val="3"/>
      <charset val="134"/>
    </font>
    <font>
      <sz val="11"/>
      <color indexed="8"/>
      <name val="Times New Roman"/>
      <family val="1"/>
    </font>
    <font>
      <sz val="9"/>
      <color indexed="8"/>
      <name val="SimSun"/>
      <charset val="134"/>
    </font>
    <font>
      <sz val="10"/>
      <color indexed="8"/>
      <name val="Arial"/>
      <family val="2"/>
    </font>
    <font>
      <sz val="11"/>
      <color indexed="8"/>
      <name val="SimSun"/>
      <charset val="134"/>
    </font>
    <font>
      <b/>
      <sz val="11"/>
      <color indexed="8"/>
      <name val="华文中宋"/>
      <family val="3"/>
      <charset val="134"/>
    </font>
    <font>
      <sz val="10"/>
      <color indexed="8"/>
      <name val="Times New Roman"/>
      <family val="1"/>
    </font>
    <font>
      <sz val="9"/>
      <color indexed="8"/>
      <name val="SimSun"/>
      <charset val="134"/>
    </font>
    <font>
      <sz val="16"/>
      <color indexed="8"/>
      <name val="华文中宋"/>
      <family val="3"/>
      <charset val="134"/>
    </font>
    <font>
      <sz val="11"/>
      <color indexed="8"/>
      <name val="Times New Roman"/>
      <family val="1"/>
    </font>
    <font>
      <sz val="10"/>
      <color indexed="8"/>
      <name val="Arial"/>
      <family val="2"/>
    </font>
    <font>
      <sz val="11"/>
      <color indexed="8"/>
      <name val="Times New Roman"/>
      <family val="1"/>
    </font>
    <font>
      <b/>
      <sz val="11"/>
      <color indexed="8"/>
      <name val="华文中宋"/>
      <family val="3"/>
      <charset val="134"/>
    </font>
    <font>
      <sz val="11"/>
      <color indexed="8"/>
      <name val="Times New Roman"/>
      <family val="1"/>
    </font>
    <font>
      <sz val="10"/>
      <color indexed="8"/>
      <name val="宋体"/>
      <family val="3"/>
      <charset val="134"/>
    </font>
    <font>
      <sz val="16"/>
      <color indexed="8"/>
      <name val="华文中宋"/>
      <family val="3"/>
      <charset val="134"/>
    </font>
    <font>
      <sz val="11"/>
      <color indexed="8"/>
      <name val="Times New Roman"/>
      <family val="1"/>
    </font>
    <font>
      <sz val="11"/>
      <color indexed="8"/>
      <name val="Times New Roman"/>
      <family val="1"/>
    </font>
    <font>
      <b/>
      <sz val="11"/>
      <color indexed="8"/>
      <name val="华文中宋"/>
      <family val="3"/>
      <charset val="134"/>
    </font>
    <font>
      <sz val="11"/>
      <color indexed="8"/>
      <name val="Segoe UI"/>
      <family val="2"/>
    </font>
    <font>
      <sz val="11"/>
      <color indexed="8"/>
      <name val="Times New Roman"/>
      <family val="1"/>
    </font>
    <font>
      <b/>
      <sz val="11"/>
      <color indexed="8"/>
      <name val="Segoe UI"/>
      <family val="2"/>
    </font>
    <font>
      <b/>
      <sz val="11"/>
      <color indexed="8"/>
      <name val="Times New Roman"/>
      <family val="1"/>
    </font>
    <font>
      <sz val="10"/>
      <color indexed="8"/>
      <name val="宋体"/>
      <family val="3"/>
      <charset val="134"/>
    </font>
    <font>
      <b/>
      <sz val="16"/>
      <color indexed="8"/>
      <name val="华文中宋"/>
      <family val="3"/>
      <charset val="134"/>
    </font>
    <font>
      <b/>
      <sz val="12"/>
      <color indexed="8"/>
      <name val="仿宋"/>
      <family val="3"/>
      <charset val="134"/>
    </font>
    <font>
      <sz val="12"/>
      <color indexed="8"/>
      <name val="仿宋"/>
      <family val="3"/>
      <charset val="134"/>
    </font>
    <font>
      <sz val="16"/>
      <color indexed="8"/>
      <name val="华文中宋"/>
      <family val="3"/>
      <charset val="134"/>
    </font>
    <font>
      <sz val="11"/>
      <color indexed="8"/>
      <name val="Times New Roman"/>
      <family val="1"/>
    </font>
    <font>
      <sz val="9"/>
      <color indexed="8"/>
      <name val="SimSun"/>
      <charset val="134"/>
    </font>
    <font>
      <sz val="11"/>
      <color indexed="8"/>
      <name val="SimSun"/>
      <charset val="134"/>
    </font>
    <font>
      <b/>
      <sz val="11"/>
      <color indexed="8"/>
      <name val="华文中宋"/>
      <family val="3"/>
      <charset val="134"/>
    </font>
    <font>
      <sz val="10"/>
      <color indexed="8"/>
      <name val="Times New Roman"/>
      <family val="1"/>
    </font>
    <font>
      <sz val="10"/>
      <color indexed="8"/>
      <name val="Times New Roman"/>
      <family val="1"/>
    </font>
    <font>
      <sz val="10"/>
      <color indexed="8"/>
      <name val="SimSun"/>
      <charset val="134"/>
    </font>
    <font>
      <b/>
      <sz val="10"/>
      <color indexed="8"/>
      <name val="SimSun"/>
      <charset val="134"/>
    </font>
    <font>
      <b/>
      <sz val="10"/>
      <color indexed="8"/>
      <name val="Times New Roman"/>
      <family val="1"/>
    </font>
    <font>
      <sz val="10"/>
      <color indexed="8"/>
      <name val="SimSun"/>
      <charset val="134"/>
    </font>
    <font>
      <sz val="16"/>
      <color indexed="8"/>
      <name val="华文中宋"/>
      <family val="3"/>
      <charset val="134"/>
    </font>
    <font>
      <sz val="11"/>
      <color indexed="8"/>
      <name val="SimSun"/>
      <charset val="134"/>
    </font>
    <font>
      <sz val="11"/>
      <color indexed="8"/>
      <name val="SimSun"/>
      <charset val="134"/>
    </font>
    <font>
      <b/>
      <sz val="11"/>
      <color indexed="8"/>
      <name val="华文中宋"/>
      <family val="3"/>
      <charset val="134"/>
    </font>
    <font>
      <sz val="10"/>
      <color indexed="8"/>
      <name val="Segoe UI"/>
      <family val="2"/>
    </font>
    <font>
      <sz val="10"/>
      <color indexed="8"/>
      <name val="Times New Roman"/>
      <family val="1"/>
    </font>
    <font>
      <b/>
      <sz val="10"/>
      <color indexed="8"/>
      <name val="Times New Roman"/>
      <family val="1"/>
    </font>
    <font>
      <b/>
      <sz val="10"/>
      <color indexed="8"/>
      <name val="Times New Roman"/>
      <family val="1"/>
    </font>
    <font>
      <sz val="9"/>
      <color indexed="8"/>
      <name val="Segoe UI Light"/>
      <family val="2"/>
    </font>
    <font>
      <sz val="16"/>
      <color indexed="8"/>
      <name val="华文中宋"/>
      <family val="3"/>
      <charset val="134"/>
    </font>
    <font>
      <sz val="9"/>
      <color indexed="8"/>
      <name val="Segoe UI Light"/>
      <family val="2"/>
    </font>
    <font>
      <sz val="11"/>
      <color indexed="8"/>
      <name val="SimSun"/>
      <charset val="134"/>
    </font>
    <font>
      <sz val="11"/>
      <color indexed="8"/>
      <name val="SimSun"/>
      <charset val="134"/>
    </font>
    <font>
      <b/>
      <sz val="11"/>
      <color indexed="8"/>
      <name val="华文中宋"/>
      <family val="3"/>
      <charset val="134"/>
    </font>
    <font>
      <sz val="9"/>
      <color indexed="8"/>
      <name val="Segoe UI Light"/>
      <family val="2"/>
    </font>
    <font>
      <sz val="10"/>
      <color indexed="8"/>
      <name val="Segoe UI"/>
      <family val="2"/>
    </font>
    <font>
      <sz val="10"/>
      <color indexed="8"/>
      <name val="Times New Roman"/>
      <family val="1"/>
    </font>
    <font>
      <b/>
      <sz val="9"/>
      <color indexed="8"/>
      <name val="Segoe UI Light"/>
      <family val="2"/>
    </font>
    <font>
      <b/>
      <sz val="10"/>
      <color indexed="8"/>
      <name val="Times New Roman"/>
      <family val="1"/>
    </font>
    <font>
      <sz val="15"/>
      <color indexed="8"/>
      <name val="华文中宋"/>
      <family val="3"/>
      <charset val="134"/>
    </font>
    <font>
      <sz val="11"/>
      <color indexed="8"/>
      <name val="Times New Roman"/>
      <family val="1"/>
    </font>
    <font>
      <sz val="10"/>
      <color indexed="8"/>
      <name val="Arial"/>
      <family val="2"/>
    </font>
    <font>
      <sz val="11"/>
      <color indexed="8"/>
      <name val="华文宋体"/>
      <family val="3"/>
      <charset val="134"/>
    </font>
    <font>
      <b/>
      <sz val="11"/>
      <color indexed="8"/>
      <name val="华文中宋"/>
      <family val="3"/>
      <charset val="134"/>
    </font>
    <font>
      <b/>
      <sz val="10"/>
      <color indexed="8"/>
      <name val="Arial"/>
      <family val="2"/>
    </font>
    <font>
      <b/>
      <sz val="10"/>
      <color indexed="8"/>
      <name val="Times New Roman"/>
      <family val="1"/>
    </font>
    <font>
      <b/>
      <sz val="10"/>
      <color indexed="8"/>
      <name val="Arial"/>
      <family val="2"/>
    </font>
    <font>
      <sz val="10"/>
      <color indexed="8"/>
      <name val="Arial"/>
      <family val="2"/>
    </font>
    <font>
      <sz val="10"/>
      <color indexed="8"/>
      <name val="Times New Roman"/>
      <family val="1"/>
    </font>
    <font>
      <sz val="10"/>
      <color indexed="8"/>
      <name val="Arial"/>
      <family val="2"/>
    </font>
    <font>
      <sz val="10"/>
      <color indexed="8"/>
      <name val="Arial"/>
      <family val="2"/>
    </font>
    <font>
      <b/>
      <sz val="10"/>
      <color indexed="8"/>
      <name val="Arial"/>
      <family val="2"/>
    </font>
    <font>
      <b/>
      <sz val="10"/>
      <color indexed="8"/>
      <name val="华文宋体"/>
      <family val="3"/>
      <charset val="134"/>
    </font>
    <font>
      <sz val="16"/>
      <color indexed="8"/>
      <name val="华文中宋"/>
      <family val="3"/>
      <charset val="134"/>
    </font>
    <font>
      <sz val="11"/>
      <color indexed="8"/>
      <name val="Times New Roman"/>
      <family val="1"/>
    </font>
    <font>
      <sz val="11"/>
      <color indexed="8"/>
      <name val="SimSun"/>
      <charset val="134"/>
    </font>
    <font>
      <sz val="9"/>
      <color indexed="8"/>
      <name val="宋体"/>
      <family val="3"/>
      <charset val="134"/>
    </font>
    <font>
      <sz val="11"/>
      <color indexed="8"/>
      <name val="SimSun"/>
      <charset val="134"/>
    </font>
    <font>
      <b/>
      <sz val="11"/>
      <color indexed="8"/>
      <name val="华文中宋"/>
      <family val="3"/>
      <charset val="134"/>
    </font>
    <font>
      <sz val="11"/>
      <color indexed="8"/>
      <name val="Times New Roman"/>
      <family val="1"/>
    </font>
    <font>
      <sz val="11"/>
      <color indexed="8"/>
      <name val="Times New Roman"/>
      <family val="1"/>
    </font>
    <font>
      <sz val="9"/>
      <color indexed="8"/>
      <name val="SimSun"/>
      <charset val="134"/>
    </font>
    <font>
      <sz val="11"/>
      <color indexed="8"/>
      <name val="Times New Roman"/>
      <family val="1"/>
    </font>
    <font>
      <b/>
      <sz val="11"/>
      <color indexed="8"/>
      <name val="Times New Roman"/>
      <family val="1"/>
    </font>
    <font>
      <b/>
      <sz val="11"/>
      <color indexed="8"/>
      <name val="Times New Roman"/>
      <family val="1"/>
    </font>
    <font>
      <sz val="10"/>
      <color indexed="8"/>
      <name val="Arial"/>
      <family val="2"/>
    </font>
    <font>
      <sz val="16"/>
      <color indexed="8"/>
      <name val="华文中宋"/>
      <family val="3"/>
      <charset val="134"/>
    </font>
    <font>
      <sz val="10"/>
      <color indexed="8"/>
      <name val="Arial"/>
      <family val="2"/>
    </font>
    <font>
      <sz val="11"/>
      <color indexed="8"/>
      <name val="Times New Roman"/>
      <family val="1"/>
    </font>
    <font>
      <sz val="11"/>
      <color indexed="8"/>
      <name val="Times New Roman"/>
      <family val="1"/>
    </font>
    <font>
      <b/>
      <sz val="11"/>
      <color indexed="8"/>
      <name val="华文中宋"/>
      <family val="3"/>
      <charset val="134"/>
    </font>
    <font>
      <sz val="10"/>
      <color indexed="8"/>
      <name val="Times New Roman"/>
      <family val="1"/>
    </font>
    <font>
      <sz val="10"/>
      <color indexed="8"/>
      <name val="Times New Roman"/>
      <family val="1"/>
    </font>
    <font>
      <sz val="9"/>
      <color indexed="8"/>
      <name val="宋体"/>
      <family val="3"/>
      <charset val="134"/>
    </font>
    <font>
      <b/>
      <sz val="10"/>
      <color indexed="8"/>
      <name val="Times New Roman"/>
      <family val="1"/>
    </font>
    <font>
      <b/>
      <sz val="10"/>
      <color indexed="8"/>
      <name val="Times New Roman"/>
      <family val="1"/>
    </font>
    <font>
      <sz val="16"/>
      <color indexed="8"/>
      <name val="华文中宋"/>
      <family val="3"/>
      <charset val="134"/>
    </font>
    <font>
      <sz val="11"/>
      <color indexed="8"/>
      <name val="Times New Roman"/>
      <family val="1"/>
    </font>
    <font>
      <sz val="9"/>
      <color indexed="8"/>
      <name val="SimSun"/>
      <charset val="134"/>
    </font>
    <font>
      <sz val="11"/>
      <color indexed="8"/>
      <name val="Times New Roman"/>
      <family val="1"/>
    </font>
    <font>
      <b/>
      <sz val="11"/>
      <color indexed="8"/>
      <name val="华文中宋"/>
      <family val="3"/>
      <charset val="134"/>
    </font>
    <font>
      <b/>
      <sz val="11"/>
      <color indexed="8"/>
      <name val="Segoe UI"/>
      <family val="2"/>
    </font>
    <font>
      <sz val="10"/>
      <color indexed="8"/>
      <name val="Times New Roman"/>
      <family val="1"/>
    </font>
    <font>
      <sz val="11"/>
      <color indexed="8"/>
      <name val="Segoe UI"/>
      <family val="2"/>
    </font>
    <font>
      <sz val="11"/>
      <color indexed="8"/>
      <name val="Segoe UI"/>
      <family val="2"/>
    </font>
    <font>
      <b/>
      <sz val="10"/>
      <color indexed="8"/>
      <name val="Times New Roman"/>
      <family val="1"/>
    </font>
    <font>
      <sz val="9"/>
      <color indexed="8"/>
      <name val="SimSun"/>
      <charset val="134"/>
    </font>
    <font>
      <b/>
      <sz val="10"/>
      <color indexed="8"/>
      <name val="Times New Roman"/>
      <family val="1"/>
    </font>
    <font>
      <sz val="10"/>
      <color indexed="8"/>
      <name val="Times New Roman"/>
      <family val="1"/>
    </font>
    <font>
      <sz val="16"/>
      <color indexed="8"/>
      <name val="华文中宋"/>
      <family val="3"/>
      <charset val="134"/>
    </font>
    <font>
      <sz val="11"/>
      <color indexed="8"/>
      <name val="Times New Roman"/>
      <family val="1"/>
    </font>
    <font>
      <sz val="9"/>
      <color indexed="8"/>
      <name val="SimSun"/>
      <charset val="134"/>
    </font>
    <font>
      <sz val="11"/>
      <color indexed="8"/>
      <name val="Times New Roman"/>
      <family val="1"/>
    </font>
    <font>
      <b/>
      <sz val="11"/>
      <color indexed="8"/>
      <name val="华文中宋"/>
      <family val="3"/>
      <charset val="134"/>
    </font>
    <font>
      <b/>
      <sz val="11"/>
      <color indexed="8"/>
      <name val="Segoe UI"/>
      <family val="2"/>
    </font>
    <font>
      <sz val="10"/>
      <color indexed="8"/>
      <name val="Times New Roman"/>
      <family val="1"/>
    </font>
    <font>
      <sz val="11"/>
      <color indexed="8"/>
      <name val="Segoe UI"/>
      <family val="2"/>
    </font>
    <font>
      <sz val="11"/>
      <color indexed="8"/>
      <name val="Segoe UI"/>
      <family val="2"/>
    </font>
    <font>
      <b/>
      <sz val="11"/>
      <color indexed="8"/>
      <name val="Segoe UI"/>
      <family val="2"/>
    </font>
    <font>
      <sz val="15"/>
      <color indexed="8"/>
      <name val="华文中宋"/>
      <family val="3"/>
      <charset val="134"/>
    </font>
    <font>
      <sz val="11"/>
      <color indexed="8"/>
      <name val="Times New Roman"/>
      <family val="1"/>
    </font>
    <font>
      <sz val="9"/>
      <color indexed="8"/>
      <name val="SimSun"/>
      <charset val="134"/>
    </font>
    <font>
      <sz val="11"/>
      <color indexed="8"/>
      <name val="SimSun"/>
      <charset val="134"/>
    </font>
    <font>
      <b/>
      <sz val="11"/>
      <color indexed="8"/>
      <name val="华文中宋"/>
      <family val="3"/>
      <charset val="134"/>
    </font>
    <font>
      <sz val="10"/>
      <color indexed="8"/>
      <name val="Times New Roman"/>
      <family val="1"/>
    </font>
    <font>
      <sz val="9"/>
      <color indexed="8"/>
      <name val="SimSun"/>
      <charset val="134"/>
    </font>
    <font>
      <sz val="10"/>
      <color indexed="8"/>
      <name val="Arial"/>
      <family val="2"/>
    </font>
    <font>
      <sz val="15"/>
      <color indexed="8"/>
      <name val="华文中宋"/>
      <family val="3"/>
      <charset val="134"/>
    </font>
    <font>
      <sz val="9"/>
      <color indexed="8"/>
      <name val="宋体"/>
      <family val="3"/>
      <charset val="134"/>
    </font>
    <font>
      <sz val="11"/>
      <color indexed="8"/>
      <name val="Times New Roman"/>
      <family val="1"/>
    </font>
    <font>
      <sz val="9"/>
      <color indexed="8"/>
      <name val="SimSun"/>
      <charset val="134"/>
    </font>
    <font>
      <sz val="11"/>
      <color indexed="8"/>
      <name val="SimSun"/>
      <charset val="134"/>
    </font>
    <font>
      <sz val="9"/>
      <color indexed="8"/>
      <name val="宋体"/>
      <family val="3"/>
      <charset val="134"/>
    </font>
    <font>
      <b/>
      <sz val="10"/>
      <color indexed="8"/>
      <name val="华文中宋"/>
      <family val="3"/>
      <charset val="134"/>
    </font>
    <font>
      <sz val="10"/>
      <color indexed="8"/>
      <name val="Arial"/>
      <family val="2"/>
    </font>
    <font>
      <sz val="10"/>
      <color indexed="8"/>
      <name val="Times New Roman"/>
      <family val="1"/>
    </font>
    <font>
      <sz val="9"/>
      <color indexed="8"/>
      <name val="SimSun"/>
      <charset val="134"/>
    </font>
    <font>
      <sz val="16"/>
      <color indexed="8"/>
      <name val="华文中宋"/>
      <family val="3"/>
      <charset val="134"/>
    </font>
    <font>
      <sz val="11"/>
      <color indexed="8"/>
      <name val="Times New Roman"/>
      <family val="1"/>
    </font>
    <font>
      <sz val="11"/>
      <color indexed="8"/>
      <name val="Times New Roman"/>
      <family val="1"/>
    </font>
    <font>
      <b/>
      <sz val="11"/>
      <color indexed="8"/>
      <name val="华文中宋"/>
      <family val="3"/>
      <charset val="134"/>
    </font>
    <font>
      <sz val="11"/>
      <color indexed="8"/>
      <name val="宋体"/>
      <family val="3"/>
      <charset val="134"/>
    </font>
    <font>
      <sz val="11"/>
      <color indexed="8"/>
      <name val="宋体"/>
      <family val="3"/>
      <charset val="134"/>
    </font>
    <font>
      <sz val="11"/>
      <color indexed="8"/>
      <name val="宋体"/>
      <family val="3"/>
      <charset val="134"/>
    </font>
    <font>
      <sz val="11"/>
      <color indexed="8"/>
      <name val="宋体"/>
      <family val="3"/>
      <charset val="134"/>
    </font>
    <font>
      <sz val="16"/>
      <color indexed="8"/>
      <name val="华文中宋"/>
      <family val="3"/>
      <charset val="134"/>
    </font>
    <font>
      <sz val="11"/>
      <color indexed="8"/>
      <name val="Times New Roman"/>
      <family val="1"/>
    </font>
    <font>
      <sz val="11"/>
      <color indexed="8"/>
      <name val="Times New Roman"/>
      <family val="1"/>
    </font>
    <font>
      <b/>
      <sz val="11"/>
      <color indexed="8"/>
      <name val="华文中宋"/>
      <family val="3"/>
      <charset val="134"/>
    </font>
    <font>
      <sz val="11"/>
      <color indexed="8"/>
      <name val="Segoe UI"/>
      <family val="2"/>
    </font>
    <font>
      <sz val="11"/>
      <color indexed="8"/>
      <name val="Times New Roman"/>
      <family val="1"/>
    </font>
    <font>
      <sz val="10"/>
      <color indexed="8"/>
      <name val="Segoe UI"/>
      <family val="2"/>
    </font>
    <font>
      <sz val="10"/>
      <color indexed="8"/>
      <name val="Times New Roman"/>
      <family val="1"/>
    </font>
    <font>
      <b/>
      <sz val="11"/>
      <color indexed="8"/>
      <name val="Segoe UI"/>
      <family val="2"/>
    </font>
    <font>
      <b/>
      <sz val="11"/>
      <color indexed="8"/>
      <name val="Times New Roman"/>
      <family val="1"/>
    </font>
    <font>
      <sz val="10"/>
      <color indexed="8"/>
      <name val="宋体"/>
      <family val="3"/>
      <charset val="134"/>
    </font>
    <font>
      <b/>
      <sz val="16"/>
      <color indexed="8"/>
      <name val="华文中宋"/>
      <family val="3"/>
      <charset val="134"/>
    </font>
    <font>
      <b/>
      <sz val="12"/>
      <color indexed="8"/>
      <name val="仿宋"/>
      <family val="3"/>
      <charset val="134"/>
    </font>
    <font>
      <sz val="9"/>
      <name val="宋体"/>
      <family val="3"/>
      <charset val="134"/>
      <scheme val="minor"/>
    </font>
    <font>
      <sz val="10"/>
      <color indexed="8"/>
      <name val="宋体"/>
      <family val="3"/>
      <charset val="134"/>
    </font>
    <font>
      <sz val="12"/>
      <name val="仿宋"/>
      <family val="3"/>
      <charset val="134"/>
    </font>
    <font>
      <sz val="11"/>
      <name val="宋体"/>
      <family val="2"/>
      <scheme val="minor"/>
    </font>
    <font>
      <sz val="11"/>
      <color indexed="8"/>
      <name val="宋体"/>
      <family val="3"/>
      <charset val="134"/>
      <scheme val="minor"/>
    </font>
    <font>
      <b/>
      <sz val="11"/>
      <color indexed="8"/>
      <name val="宋体"/>
      <family val="3"/>
      <charset val="134"/>
      <scheme val="minor"/>
    </font>
    <font>
      <b/>
      <sz val="10"/>
      <color indexed="8"/>
      <name val="宋体"/>
      <family val="3"/>
      <charset val="134"/>
      <scheme val="minor"/>
    </font>
    <font>
      <sz val="15"/>
      <color indexed="8"/>
      <name val="宋体"/>
      <family val="3"/>
      <charset val="134"/>
      <scheme val="minor"/>
    </font>
    <font>
      <sz val="10"/>
      <color indexed="8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9"/>
      </patternFill>
    </fill>
  </fills>
  <borders count="8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3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3"/>
      </left>
      <right style="thin">
        <color indexed="63"/>
      </right>
      <top style="thin">
        <color indexed="8"/>
      </top>
      <bottom style="thin">
        <color indexed="63"/>
      </bottom>
      <diagonal/>
    </border>
    <border>
      <left style="thin">
        <color indexed="8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8"/>
      </left>
      <right style="thin">
        <color indexed="63"/>
      </right>
      <top style="thin">
        <color indexed="8"/>
      </top>
      <bottom style="thin">
        <color indexed="63"/>
      </bottom>
      <diagonal/>
    </border>
  </borders>
  <cellStyleXfs count="1">
    <xf numFmtId="0" fontId="0" fillId="0" borderId="0">
      <alignment vertical="center"/>
    </xf>
  </cellStyleXfs>
  <cellXfs count="298">
    <xf numFmtId="0" fontId="0" fillId="0" borderId="0" xfId="0">
      <alignment vertical="center"/>
    </xf>
    <xf numFmtId="0" fontId="1" fillId="2" borderId="1" xfId="0" applyNumberFormat="1" applyFont="1" applyFill="1" applyBorder="1" applyAlignment="1">
      <alignment vertical="center"/>
    </xf>
    <xf numFmtId="49" fontId="2" fillId="2" borderId="1" xfId="0" applyNumberFormat="1" applyFont="1" applyFill="1" applyBorder="1" applyAlignment="1">
      <alignment horizontal="center"/>
    </xf>
    <xf numFmtId="49" fontId="3" fillId="2" borderId="1" xfId="0" applyNumberFormat="1" applyFont="1" applyFill="1" applyBorder="1" applyAlignment="1"/>
    <xf numFmtId="0" fontId="6" fillId="2" borderId="2" xfId="0" applyNumberFormat="1" applyFont="1" applyFill="1" applyBorder="1" applyAlignment="1"/>
    <xf numFmtId="0" fontId="7" fillId="2" borderId="2" xfId="0" applyNumberFormat="1" applyFont="1" applyFill="1" applyBorder="1" applyAlignment="1">
      <alignment horizontal="left" vertical="center" wrapText="1"/>
    </xf>
    <xf numFmtId="49" fontId="8" fillId="2" borderId="2" xfId="0" applyNumberFormat="1" applyFont="1" applyFill="1" applyBorder="1" applyAlignment="1">
      <alignment horizontal="right" vertical="center" wrapText="1"/>
    </xf>
    <xf numFmtId="49" fontId="9" fillId="2" borderId="3" xfId="0" applyNumberFormat="1" applyFont="1" applyFill="1" applyBorder="1" applyAlignment="1">
      <alignment horizontal="center" vertical="center" wrapText="1"/>
    </xf>
    <xf numFmtId="49" fontId="10" fillId="2" borderId="3" xfId="0" applyNumberFormat="1" applyFont="1" applyFill="1" applyBorder="1" applyAlignment="1">
      <alignment horizontal="left" vertical="center"/>
    </xf>
    <xf numFmtId="176" fontId="11" fillId="2" borderId="3" xfId="0" applyNumberFormat="1" applyFont="1" applyFill="1" applyBorder="1" applyAlignment="1">
      <alignment horizontal="right" vertical="center"/>
    </xf>
    <xf numFmtId="0" fontId="12" fillId="2" borderId="3" xfId="0" applyNumberFormat="1" applyFont="1" applyFill="1" applyBorder="1" applyAlignment="1">
      <alignment horizontal="center" vertical="center" wrapText="1"/>
    </xf>
    <xf numFmtId="176" fontId="13" fillId="2" borderId="3" xfId="0" applyNumberFormat="1" applyFont="1" applyFill="1" applyBorder="1" applyAlignment="1">
      <alignment horizontal="left" vertical="center" wrapText="1"/>
    </xf>
    <xf numFmtId="49" fontId="14" fillId="2" borderId="3" xfId="0" applyNumberFormat="1" applyFont="1" applyFill="1" applyBorder="1" applyAlignment="1">
      <alignment horizontal="center" vertical="center" wrapText="1"/>
    </xf>
    <xf numFmtId="176" fontId="15" fillId="2" borderId="3" xfId="0" applyNumberFormat="1" applyFont="1" applyFill="1" applyBorder="1" applyAlignment="1">
      <alignment horizontal="right" vertical="center"/>
    </xf>
    <xf numFmtId="0" fontId="25" fillId="2" borderId="2" xfId="0" applyNumberFormat="1" applyFont="1" applyFill="1" applyBorder="1" applyAlignment="1">
      <alignment horizontal="left" vertical="center" wrapText="1"/>
    </xf>
    <xf numFmtId="0" fontId="26" fillId="2" borderId="2" xfId="0" applyNumberFormat="1" applyFont="1" applyFill="1" applyBorder="1" applyAlignment="1"/>
    <xf numFmtId="49" fontId="27" fillId="2" borderId="2" xfId="0" applyNumberFormat="1" applyFont="1" applyFill="1" applyBorder="1" applyAlignment="1">
      <alignment horizontal="right" vertical="center" wrapText="1"/>
    </xf>
    <xf numFmtId="49" fontId="28" fillId="2" borderId="3" xfId="0" applyNumberFormat="1" applyFont="1" applyFill="1" applyBorder="1" applyAlignment="1">
      <alignment horizontal="center" vertical="center" wrapText="1"/>
    </xf>
    <xf numFmtId="49" fontId="29" fillId="2" borderId="3" xfId="0" applyNumberFormat="1" applyFont="1" applyFill="1" applyBorder="1" applyAlignment="1">
      <alignment horizontal="left" vertical="center"/>
    </xf>
    <xf numFmtId="176" fontId="30" fillId="2" borderId="3" xfId="0" applyNumberFormat="1" applyFont="1" applyFill="1" applyBorder="1" applyAlignment="1">
      <alignment horizontal="right" vertical="center"/>
    </xf>
    <xf numFmtId="176" fontId="32" fillId="2" borderId="3" xfId="0" applyNumberFormat="1" applyFont="1" applyFill="1" applyBorder="1" applyAlignment="1">
      <alignment horizontal="right" vertical="center"/>
    </xf>
    <xf numFmtId="0" fontId="34" fillId="2" borderId="2" xfId="0" applyNumberFormat="1" applyFont="1" applyFill="1" applyBorder="1" applyAlignment="1">
      <alignment horizontal="left" vertical="center"/>
    </xf>
    <xf numFmtId="0" fontId="35" fillId="2" borderId="2" xfId="0" applyNumberFormat="1" applyFont="1" applyFill="1" applyBorder="1" applyAlignment="1">
      <alignment horizontal="left" vertical="center" wrapText="1"/>
    </xf>
    <xf numFmtId="0" fontId="36" fillId="2" borderId="2" xfId="0" applyNumberFormat="1" applyFont="1" applyFill="1" applyBorder="1" applyAlignment="1"/>
    <xf numFmtId="49" fontId="37" fillId="2" borderId="2" xfId="0" applyNumberFormat="1" applyFont="1" applyFill="1" applyBorder="1" applyAlignment="1">
      <alignment horizontal="right" vertical="center" wrapText="1"/>
    </xf>
    <xf numFmtId="49" fontId="38" fillId="2" borderId="3" xfId="0" applyNumberFormat="1" applyFont="1" applyFill="1" applyBorder="1" applyAlignment="1">
      <alignment horizontal="center" vertical="center" wrapText="1"/>
    </xf>
    <xf numFmtId="49" fontId="39" fillId="2" borderId="3" xfId="0" applyNumberFormat="1" applyFont="1" applyFill="1" applyBorder="1" applyAlignment="1">
      <alignment horizontal="left" vertical="center"/>
    </xf>
    <xf numFmtId="0" fontId="40" fillId="2" borderId="3" xfId="0" applyNumberFormat="1" applyFont="1" applyFill="1" applyBorder="1" applyAlignment="1">
      <alignment horizontal="right" vertical="center"/>
    </xf>
    <xf numFmtId="0" fontId="41" fillId="2" borderId="3" xfId="0" applyNumberFormat="1" applyFont="1" applyFill="1" applyBorder="1" applyAlignment="1">
      <alignment horizontal="left" vertical="center" wrapText="1"/>
    </xf>
    <xf numFmtId="0" fontId="42" fillId="2" borderId="3" xfId="0" applyNumberFormat="1" applyFont="1" applyFill="1" applyBorder="1" applyAlignment="1">
      <alignment horizontal="left" vertical="center"/>
    </xf>
    <xf numFmtId="49" fontId="43" fillId="2" borderId="3" xfId="0" applyNumberFormat="1" applyFont="1" applyFill="1" applyBorder="1" applyAlignment="1">
      <alignment horizontal="center" vertical="center"/>
    </xf>
    <xf numFmtId="0" fontId="44" fillId="2" borderId="3" xfId="0" applyNumberFormat="1" applyFont="1" applyFill="1" applyBorder="1" applyAlignment="1">
      <alignment horizontal="right" vertical="center"/>
    </xf>
    <xf numFmtId="0" fontId="46" fillId="2" borderId="2" xfId="0" applyNumberFormat="1" applyFont="1" applyFill="1" applyBorder="1" applyAlignment="1">
      <alignment horizontal="left" vertical="center"/>
    </xf>
    <xf numFmtId="0" fontId="47" fillId="2" borderId="2" xfId="0" applyNumberFormat="1" applyFont="1" applyFill="1" applyBorder="1" applyAlignment="1"/>
    <xf numFmtId="49" fontId="48" fillId="2" borderId="2" xfId="0" applyNumberFormat="1" applyFont="1" applyFill="1" applyBorder="1" applyAlignment="1">
      <alignment horizontal="right" vertical="center"/>
    </xf>
    <xf numFmtId="49" fontId="49" fillId="2" borderId="3" xfId="0" applyNumberFormat="1" applyFont="1" applyFill="1" applyBorder="1" applyAlignment="1">
      <alignment horizontal="center" vertical="center" wrapText="1"/>
    </xf>
    <xf numFmtId="0" fontId="50" fillId="2" borderId="3" xfId="0" applyNumberFormat="1" applyFont="1" applyFill="1" applyBorder="1" applyAlignment="1">
      <alignment horizontal="left" vertical="center"/>
    </xf>
    <xf numFmtId="0" fontId="51" fillId="2" borderId="3" xfId="0" applyNumberFormat="1" applyFont="1" applyFill="1" applyBorder="1" applyAlignment="1">
      <alignment horizontal="right" vertical="center"/>
    </xf>
    <xf numFmtId="0" fontId="52" fillId="2" borderId="3" xfId="0" applyNumberFormat="1" applyFont="1" applyFill="1" applyBorder="1" applyAlignment="1">
      <alignment horizontal="left" vertical="center" wrapText="1"/>
    </xf>
    <xf numFmtId="0" fontId="53" fillId="2" borderId="3" xfId="0" applyNumberFormat="1" applyFont="1" applyFill="1" applyBorder="1" applyAlignment="1"/>
    <xf numFmtId="0" fontId="54" fillId="2" borderId="3" xfId="0" applyNumberFormat="1" applyFont="1" applyFill="1" applyBorder="1" applyAlignment="1">
      <alignment horizontal="left" vertical="center"/>
    </xf>
    <xf numFmtId="49" fontId="55" fillId="2" borderId="3" xfId="0" applyNumberFormat="1" applyFont="1" applyFill="1" applyBorder="1" applyAlignment="1">
      <alignment horizontal="center" vertical="center"/>
    </xf>
    <xf numFmtId="0" fontId="56" fillId="2" borderId="3" xfId="0" applyNumberFormat="1" applyFont="1" applyFill="1" applyBorder="1" applyAlignment="1">
      <alignment horizontal="right" vertical="center"/>
    </xf>
    <xf numFmtId="0" fontId="58" fillId="2" borderId="2" xfId="0" applyNumberFormat="1" applyFont="1" applyFill="1" applyBorder="1" applyAlignment="1">
      <alignment horizontal="left" vertical="center"/>
    </xf>
    <xf numFmtId="0" fontId="59" fillId="2" borderId="2" xfId="0" applyNumberFormat="1" applyFont="1" applyFill="1" applyBorder="1" applyAlignment="1">
      <alignment horizontal="left" vertical="center" wrapText="1"/>
    </xf>
    <xf numFmtId="49" fontId="60" fillId="2" borderId="2" xfId="0" applyNumberFormat="1" applyFont="1" applyFill="1" applyBorder="1" applyAlignment="1">
      <alignment horizontal="right" vertical="center"/>
    </xf>
    <xf numFmtId="49" fontId="61" fillId="2" borderId="3" xfId="0" applyNumberFormat="1" applyFont="1" applyFill="1" applyBorder="1" applyAlignment="1">
      <alignment horizontal="center" vertical="center" wrapText="1"/>
    </xf>
    <xf numFmtId="49" fontId="62" fillId="2" borderId="3" xfId="0" applyNumberFormat="1" applyFont="1" applyFill="1" applyBorder="1" applyAlignment="1">
      <alignment horizontal="left" vertical="center"/>
    </xf>
    <xf numFmtId="0" fontId="63" fillId="2" borderId="3" xfId="0" applyNumberFormat="1" applyFont="1" applyFill="1" applyBorder="1" applyAlignment="1">
      <alignment horizontal="right" vertical="center"/>
    </xf>
    <xf numFmtId="49" fontId="64" fillId="2" borderId="3" xfId="0" applyNumberFormat="1" applyFont="1" applyFill="1" applyBorder="1" applyAlignment="1">
      <alignment horizontal="left" vertical="center"/>
    </xf>
    <xf numFmtId="0" fontId="65" fillId="2" borderId="3" xfId="0" applyNumberFormat="1" applyFont="1" applyFill="1" applyBorder="1" applyAlignment="1">
      <alignment horizontal="left" vertical="center"/>
    </xf>
    <xf numFmtId="0" fontId="66" fillId="2" borderId="3" xfId="0" applyNumberFormat="1" applyFont="1" applyFill="1" applyBorder="1" applyAlignment="1">
      <alignment horizontal="center" vertical="center"/>
    </xf>
    <xf numFmtId="0" fontId="67" fillId="2" borderId="3" xfId="0" applyNumberFormat="1" applyFont="1" applyFill="1" applyBorder="1" applyAlignment="1">
      <alignment horizontal="right" vertical="center"/>
    </xf>
    <xf numFmtId="0" fontId="68" fillId="2" borderId="3" xfId="0" applyNumberFormat="1" applyFont="1" applyFill="1" applyBorder="1" applyAlignment="1">
      <alignment horizontal="left" vertical="center" wrapText="1"/>
    </xf>
    <xf numFmtId="0" fontId="71" fillId="2" borderId="2" xfId="0" applyNumberFormat="1" applyFont="1" applyFill="1" applyBorder="1" applyAlignment="1">
      <alignment horizontal="left" vertical="center"/>
    </xf>
    <xf numFmtId="0" fontId="72" fillId="2" borderId="2" xfId="0" applyNumberFormat="1" applyFont="1" applyFill="1" applyBorder="1" applyAlignment="1">
      <alignment horizontal="left" vertical="center" wrapText="1"/>
    </xf>
    <xf numFmtId="49" fontId="73" fillId="2" borderId="2" xfId="0" applyNumberFormat="1" applyFont="1" applyFill="1" applyBorder="1" applyAlignment="1">
      <alignment horizontal="right" vertical="center"/>
    </xf>
    <xf numFmtId="49" fontId="74" fillId="2" borderId="3" xfId="0" applyNumberFormat="1" applyFont="1" applyFill="1" applyBorder="1" applyAlignment="1">
      <alignment horizontal="center" vertical="center" wrapText="1"/>
    </xf>
    <xf numFmtId="49" fontId="75" fillId="2" borderId="3" xfId="0" applyNumberFormat="1" applyFont="1" applyFill="1" applyBorder="1" applyAlignment="1">
      <alignment horizontal="left" vertical="center"/>
    </xf>
    <xf numFmtId="0" fontId="76" fillId="2" borderId="3" xfId="0" applyNumberFormat="1" applyFont="1" applyFill="1" applyBorder="1" applyAlignment="1">
      <alignment horizontal="right" vertical="center"/>
    </xf>
    <xf numFmtId="49" fontId="77" fillId="2" borderId="3" xfId="0" applyNumberFormat="1" applyFont="1" applyFill="1" applyBorder="1" applyAlignment="1">
      <alignment horizontal="left" vertical="center"/>
    </xf>
    <xf numFmtId="0" fontId="78" fillId="2" borderId="3" xfId="0" applyNumberFormat="1" applyFont="1" applyFill="1" applyBorder="1" applyAlignment="1">
      <alignment horizontal="left" vertical="center"/>
    </xf>
    <xf numFmtId="0" fontId="79" fillId="2" borderId="3" xfId="0" applyNumberFormat="1" applyFont="1" applyFill="1" applyBorder="1" applyAlignment="1">
      <alignment horizontal="left" vertical="center"/>
    </xf>
    <xf numFmtId="0" fontId="80" fillId="2" borderId="3" xfId="0" applyNumberFormat="1" applyFont="1" applyFill="1" applyBorder="1" applyAlignment="1"/>
    <xf numFmtId="0" fontId="83" fillId="2" borderId="2" xfId="0" applyNumberFormat="1" applyFont="1" applyFill="1" applyBorder="1" applyAlignment="1">
      <alignment horizontal="left" vertical="center" wrapText="1"/>
    </xf>
    <xf numFmtId="0" fontId="84" fillId="2" borderId="2" xfId="0" applyNumberFormat="1" applyFont="1" applyFill="1" applyBorder="1" applyAlignment="1">
      <alignment horizontal="left" vertical="center" wrapText="1"/>
    </xf>
    <xf numFmtId="0" fontId="85" fillId="2" borderId="2" xfId="0" applyNumberFormat="1" applyFont="1" applyFill="1" applyBorder="1" applyAlignment="1"/>
    <xf numFmtId="49" fontId="86" fillId="2" borderId="2" xfId="0" applyNumberFormat="1" applyFont="1" applyFill="1" applyBorder="1" applyAlignment="1">
      <alignment horizontal="right" vertical="center" wrapText="1"/>
    </xf>
    <xf numFmtId="49" fontId="87" fillId="2" borderId="3" xfId="0" applyNumberFormat="1" applyFont="1" applyFill="1" applyBorder="1" applyAlignment="1">
      <alignment horizontal="center" vertical="center" wrapText="1"/>
    </xf>
    <xf numFmtId="49" fontId="88" fillId="2" borderId="3" xfId="0" applyNumberFormat="1" applyFont="1" applyFill="1" applyBorder="1" applyAlignment="1">
      <alignment horizontal="left" vertical="center" wrapText="1"/>
    </xf>
    <xf numFmtId="0" fontId="89" fillId="2" borderId="3" xfId="0" applyNumberFormat="1" applyFont="1" applyFill="1" applyBorder="1" applyAlignment="1">
      <alignment horizontal="left" vertical="center" wrapText="1"/>
    </xf>
    <xf numFmtId="0" fontId="91" fillId="2" borderId="2" xfId="0" applyNumberFormat="1" applyFont="1" applyFill="1" applyBorder="1" applyAlignment="1">
      <alignment horizontal="left" vertical="center" wrapText="1"/>
    </xf>
    <xf numFmtId="0" fontId="92" fillId="2" borderId="2" xfId="0" applyNumberFormat="1" applyFont="1" applyFill="1" applyBorder="1" applyAlignment="1">
      <alignment horizontal="left" vertical="center" wrapText="1"/>
    </xf>
    <xf numFmtId="0" fontId="93" fillId="2" borderId="2" xfId="0" applyNumberFormat="1" applyFont="1" applyFill="1" applyBorder="1" applyAlignment="1"/>
    <xf numFmtId="49" fontId="94" fillId="2" borderId="2" xfId="0" applyNumberFormat="1" applyFont="1" applyFill="1" applyBorder="1" applyAlignment="1">
      <alignment horizontal="right" vertical="center" wrapText="1"/>
    </xf>
    <xf numFmtId="49" fontId="95" fillId="2" borderId="3" xfId="0" applyNumberFormat="1" applyFont="1" applyFill="1" applyBorder="1" applyAlignment="1">
      <alignment horizontal="center" vertical="center" wrapText="1"/>
    </xf>
    <xf numFmtId="49" fontId="96" fillId="2" borderId="3" xfId="0" applyNumberFormat="1" applyFont="1" applyFill="1" applyBorder="1" applyAlignment="1">
      <alignment horizontal="left" vertical="center" wrapText="1"/>
    </xf>
    <xf numFmtId="0" fontId="97" fillId="2" borderId="3" xfId="0" applyNumberFormat="1" applyFont="1" applyFill="1" applyBorder="1" applyAlignment="1">
      <alignment horizontal="left" vertical="center" wrapText="1"/>
    </xf>
    <xf numFmtId="0" fontId="99" fillId="2" borderId="2" xfId="0" applyNumberFormat="1" applyFont="1" applyFill="1" applyBorder="1" applyAlignment="1">
      <alignment horizontal="left" vertical="center" wrapText="1"/>
    </xf>
    <xf numFmtId="0" fontId="100" fillId="2" borderId="2" xfId="0" applyNumberFormat="1" applyFont="1" applyFill="1" applyBorder="1" applyAlignment="1"/>
    <xf numFmtId="49" fontId="101" fillId="2" borderId="2" xfId="0" applyNumberFormat="1" applyFont="1" applyFill="1" applyBorder="1" applyAlignment="1">
      <alignment horizontal="right" vertical="center" wrapText="1"/>
    </xf>
    <xf numFmtId="49" fontId="102" fillId="2" borderId="3" xfId="0" applyNumberFormat="1" applyFont="1" applyFill="1" applyBorder="1" applyAlignment="1">
      <alignment horizontal="center" vertical="center" wrapText="1"/>
    </xf>
    <xf numFmtId="0" fontId="103" fillId="2" borderId="3" xfId="0" applyNumberFormat="1" applyFont="1" applyFill="1" applyBorder="1" applyAlignment="1">
      <alignment horizontal="center" vertical="center"/>
    </xf>
    <xf numFmtId="49" fontId="114" fillId="2" borderId="1" xfId="0" applyNumberFormat="1" applyFont="1" applyFill="1" applyBorder="1" applyAlignment="1">
      <alignment horizontal="center" vertical="center" wrapText="1"/>
    </xf>
    <xf numFmtId="49" fontId="115" fillId="2" borderId="1" xfId="0" applyNumberFormat="1" applyFont="1" applyFill="1" applyBorder="1" applyAlignment="1">
      <alignment horizontal="left" vertical="center" wrapText="1"/>
    </xf>
    <xf numFmtId="49" fontId="116" fillId="2" borderId="1" xfId="0" applyNumberFormat="1" applyFont="1" applyFill="1" applyBorder="1" applyAlignment="1">
      <alignment horizontal="left" vertical="center" wrapText="1"/>
    </xf>
    <xf numFmtId="0" fontId="119" fillId="2" borderId="2" xfId="0" applyNumberFormat="1" applyFont="1" applyFill="1" applyBorder="1" applyAlignment="1">
      <alignment horizontal="left" vertical="center" wrapText="1"/>
    </xf>
    <xf numFmtId="49" fontId="120" fillId="2" borderId="2" xfId="0" applyNumberFormat="1" applyFont="1" applyFill="1" applyBorder="1" applyAlignment="1">
      <alignment horizontal="right" vertical="center" wrapText="1"/>
    </xf>
    <xf numFmtId="49" fontId="121" fillId="2" borderId="3" xfId="0" applyNumberFormat="1" applyFont="1" applyFill="1" applyBorder="1" applyAlignment="1">
      <alignment horizontal="center" vertical="center" wrapText="1"/>
    </xf>
    <xf numFmtId="49" fontId="122" fillId="2" borderId="3" xfId="0" applyNumberFormat="1" applyFont="1" applyFill="1" applyBorder="1" applyAlignment="1">
      <alignment horizontal="left" vertical="center"/>
    </xf>
    <xf numFmtId="0" fontId="123" fillId="2" borderId="3" xfId="0" applyNumberFormat="1" applyFont="1" applyFill="1" applyBorder="1" applyAlignment="1">
      <alignment horizontal="right" vertical="center"/>
    </xf>
    <xf numFmtId="0" fontId="124" fillId="2" borderId="3" xfId="0" applyNumberFormat="1" applyFont="1" applyFill="1" applyBorder="1" applyAlignment="1">
      <alignment horizontal="center" vertical="center" wrapText="1"/>
    </xf>
    <xf numFmtId="49" fontId="125" fillId="2" borderId="3" xfId="0" applyNumberFormat="1" applyFont="1" applyFill="1" applyBorder="1" applyAlignment="1">
      <alignment horizontal="center" vertical="center" wrapText="1"/>
    </xf>
    <xf numFmtId="0" fontId="126" fillId="2" borderId="3" xfId="0" applyNumberFormat="1" applyFont="1" applyFill="1" applyBorder="1" applyAlignment="1">
      <alignment horizontal="right" vertical="center"/>
    </xf>
    <xf numFmtId="0" fontId="162" fillId="2" borderId="2" xfId="0" applyNumberFormat="1" applyFont="1" applyFill="1" applyBorder="1" applyAlignment="1">
      <alignment horizontal="left" vertical="center"/>
    </xf>
    <xf numFmtId="0" fontId="163" fillId="2" borderId="2" xfId="0" applyNumberFormat="1" applyFont="1" applyFill="1" applyBorder="1" applyAlignment="1">
      <alignment horizontal="left" vertical="center" wrapText="1"/>
    </xf>
    <xf numFmtId="0" fontId="164" fillId="2" borderId="2" xfId="0" applyNumberFormat="1" applyFont="1" applyFill="1" applyBorder="1" applyAlignment="1">
      <alignment vertical="center"/>
    </xf>
    <xf numFmtId="49" fontId="165" fillId="2" borderId="2" xfId="0" applyNumberFormat="1" applyFont="1" applyFill="1" applyBorder="1" applyAlignment="1">
      <alignment horizontal="right" vertical="center" wrapText="1"/>
    </xf>
    <xf numFmtId="49" fontId="166" fillId="2" borderId="3" xfId="0" applyNumberFormat="1" applyFont="1" applyFill="1" applyBorder="1" applyAlignment="1">
      <alignment horizontal="center" vertical="center" wrapText="1"/>
    </xf>
    <xf numFmtId="49" fontId="167" fillId="2" borderId="3" xfId="0" applyNumberFormat="1" applyFont="1" applyFill="1" applyBorder="1" applyAlignment="1">
      <alignment horizontal="left" vertical="center"/>
    </xf>
    <xf numFmtId="0" fontId="168" fillId="2" borderId="3" xfId="0" applyNumberFormat="1" applyFont="1" applyFill="1" applyBorder="1" applyAlignment="1">
      <alignment horizontal="right" vertical="center"/>
    </xf>
    <xf numFmtId="0" fontId="170" fillId="2" borderId="3" xfId="0" applyNumberFormat="1" applyFont="1" applyFill="1" applyBorder="1" applyAlignment="1">
      <alignment horizontal="left" vertical="center"/>
    </xf>
    <xf numFmtId="49" fontId="171" fillId="2" borderId="3" xfId="0" applyNumberFormat="1" applyFont="1" applyFill="1" applyBorder="1" applyAlignment="1">
      <alignment horizontal="center" vertical="center"/>
    </xf>
    <xf numFmtId="0" fontId="172" fillId="2" borderId="3" xfId="0" applyNumberFormat="1" applyFont="1" applyFill="1" applyBorder="1" applyAlignment="1">
      <alignment horizontal="right" vertical="center"/>
    </xf>
    <xf numFmtId="0" fontId="173" fillId="2" borderId="3" xfId="0" applyNumberFormat="1" applyFont="1" applyFill="1" applyBorder="1" applyAlignment="1"/>
    <xf numFmtId="0" fontId="175" fillId="2" borderId="1" xfId="0" applyNumberFormat="1" applyFont="1" applyFill="1" applyBorder="1" applyAlignment="1"/>
    <xf numFmtId="0" fontId="176" fillId="2" borderId="2" xfId="0" applyNumberFormat="1" applyFont="1" applyFill="1" applyBorder="1" applyAlignment="1">
      <alignment horizontal="left" vertical="center"/>
    </xf>
    <xf numFmtId="49" fontId="177" fillId="2" borderId="2" xfId="0" applyNumberFormat="1" applyFont="1" applyFill="1" applyBorder="1" applyAlignment="1">
      <alignment horizontal="right" vertical="center"/>
    </xf>
    <xf numFmtId="49" fontId="178" fillId="2" borderId="3" xfId="0" applyNumberFormat="1" applyFont="1" applyFill="1" applyBorder="1" applyAlignment="1">
      <alignment horizontal="center" vertical="center" wrapText="1"/>
    </xf>
    <xf numFmtId="0" fontId="175" fillId="2" borderId="6" xfId="0" applyNumberFormat="1" applyFont="1" applyFill="1" applyBorder="1" applyAlignment="1"/>
    <xf numFmtId="0" fontId="179" fillId="2" borderId="3" xfId="0" applyNumberFormat="1" applyFont="1" applyFill="1" applyBorder="1" applyAlignment="1">
      <alignment horizontal="left" vertical="center"/>
    </xf>
    <xf numFmtId="176" fontId="180" fillId="2" borderId="3" xfId="0" applyNumberFormat="1" applyFont="1" applyFill="1" applyBorder="1" applyAlignment="1">
      <alignment horizontal="right" vertical="center"/>
    </xf>
    <xf numFmtId="0" fontId="181" fillId="2" borderId="6" xfId="0" applyNumberFormat="1" applyFont="1" applyFill="1" applyBorder="1" applyAlignment="1">
      <alignment vertical="center"/>
    </xf>
    <xf numFmtId="49" fontId="182" fillId="2" borderId="3" xfId="0" applyNumberFormat="1" applyFont="1" applyFill="1" applyBorder="1" applyAlignment="1">
      <alignment horizontal="center" vertical="center"/>
    </xf>
    <xf numFmtId="176" fontId="183" fillId="2" borderId="3" xfId="0" applyNumberFormat="1" applyFont="1" applyFill="1" applyBorder="1" applyAlignment="1">
      <alignment horizontal="right" vertical="center"/>
    </xf>
    <xf numFmtId="0" fontId="185" fillId="2" borderId="2" xfId="0" applyNumberFormat="1" applyFont="1" applyFill="1" applyBorder="1" applyAlignment="1">
      <alignment horizontal="left" vertical="center"/>
    </xf>
    <xf numFmtId="0" fontId="186" fillId="2" borderId="2" xfId="0" applyNumberFormat="1" applyFont="1" applyFill="1" applyBorder="1" applyAlignment="1">
      <alignment horizontal="left" vertical="center" wrapText="1"/>
    </xf>
    <xf numFmtId="49" fontId="187" fillId="2" borderId="2" xfId="0" applyNumberFormat="1" applyFont="1" applyFill="1" applyBorder="1" applyAlignment="1">
      <alignment horizontal="right" vertical="center"/>
    </xf>
    <xf numFmtId="49" fontId="188" fillId="2" borderId="3" xfId="0" applyNumberFormat="1" applyFont="1" applyFill="1" applyBorder="1" applyAlignment="1">
      <alignment horizontal="center" vertical="center" wrapText="1"/>
    </xf>
    <xf numFmtId="49" fontId="189" fillId="2" borderId="3" xfId="0" applyNumberFormat="1" applyFont="1" applyFill="1" applyBorder="1" applyAlignment="1">
      <alignment horizontal="left" vertical="center"/>
    </xf>
    <xf numFmtId="0" fontId="190" fillId="2" borderId="3" xfId="0" applyNumberFormat="1" applyFont="1" applyFill="1" applyBorder="1" applyAlignment="1">
      <alignment horizontal="right" vertical="center"/>
    </xf>
    <xf numFmtId="49" fontId="191" fillId="2" borderId="3" xfId="0" applyNumberFormat="1" applyFont="1" applyFill="1" applyBorder="1" applyAlignment="1">
      <alignment horizontal="left" vertical="center"/>
    </xf>
    <xf numFmtId="0" fontId="192" fillId="2" borderId="3" xfId="0" applyNumberFormat="1" applyFont="1" applyFill="1" applyBorder="1" applyAlignment="1">
      <alignment horizontal="left" vertical="center"/>
    </xf>
    <xf numFmtId="0" fontId="193" fillId="2" borderId="5" xfId="0" applyNumberFormat="1" applyFont="1" applyFill="1" applyBorder="1" applyAlignment="1">
      <alignment horizontal="center" vertical="center"/>
    </xf>
    <xf numFmtId="0" fontId="194" fillId="2" borderId="5" xfId="0" applyNumberFormat="1" applyFont="1" applyFill="1" applyBorder="1" applyAlignment="1">
      <alignment horizontal="left" vertical="center" wrapText="1"/>
    </xf>
    <xf numFmtId="0" fontId="195" fillId="2" borderId="5" xfId="0" applyNumberFormat="1" applyFont="1" applyFill="1" applyBorder="1" applyAlignment="1">
      <alignment horizontal="right" vertical="center"/>
    </xf>
    <xf numFmtId="0" fontId="198" fillId="2" borderId="2" xfId="0" applyNumberFormat="1" applyFont="1" applyFill="1" applyBorder="1" applyAlignment="1">
      <alignment horizontal="left" vertical="center"/>
    </xf>
    <xf numFmtId="0" fontId="199" fillId="2" borderId="2" xfId="0" applyNumberFormat="1" applyFont="1" applyFill="1" applyBorder="1" applyAlignment="1">
      <alignment horizontal="left" vertical="center" wrapText="1"/>
    </xf>
    <xf numFmtId="49" fontId="200" fillId="2" borderId="2" xfId="0" applyNumberFormat="1" applyFont="1" applyFill="1" applyBorder="1" applyAlignment="1">
      <alignment horizontal="right" vertical="center"/>
    </xf>
    <xf numFmtId="49" fontId="201" fillId="2" borderId="3" xfId="0" applyNumberFormat="1" applyFont="1" applyFill="1" applyBorder="1" applyAlignment="1">
      <alignment horizontal="center" vertical="center" wrapText="1"/>
    </xf>
    <xf numFmtId="49" fontId="202" fillId="2" borderId="3" xfId="0" applyNumberFormat="1" applyFont="1" applyFill="1" applyBorder="1" applyAlignment="1">
      <alignment horizontal="left" vertical="center"/>
    </xf>
    <xf numFmtId="0" fontId="203" fillId="2" borderId="3" xfId="0" applyNumberFormat="1" applyFont="1" applyFill="1" applyBorder="1" applyAlignment="1">
      <alignment horizontal="right" vertical="center"/>
    </xf>
    <xf numFmtId="49" fontId="204" fillId="2" borderId="3" xfId="0" applyNumberFormat="1" applyFont="1" applyFill="1" applyBorder="1" applyAlignment="1">
      <alignment horizontal="left" vertical="center"/>
    </xf>
    <xf numFmtId="0" fontId="205" fillId="2" borderId="3" xfId="0" applyNumberFormat="1" applyFont="1" applyFill="1" applyBorder="1" applyAlignment="1">
      <alignment horizontal="left" vertical="center"/>
    </xf>
    <xf numFmtId="0" fontId="206" fillId="2" borderId="3" xfId="0" applyNumberFormat="1" applyFont="1" applyFill="1" applyBorder="1" applyAlignment="1">
      <alignment horizontal="left" vertical="center"/>
    </xf>
    <xf numFmtId="0" fontId="208" fillId="2" borderId="2" xfId="0" applyNumberFormat="1" applyFont="1" applyFill="1" applyBorder="1" applyAlignment="1">
      <alignment horizontal="left" vertical="center" wrapText="1"/>
    </xf>
    <xf numFmtId="0" fontId="209" fillId="2" borderId="2" xfId="0" applyNumberFormat="1" applyFont="1" applyFill="1" applyBorder="1" applyAlignment="1">
      <alignment horizontal="left" vertical="center" wrapText="1"/>
    </xf>
    <xf numFmtId="49" fontId="210" fillId="2" borderId="2" xfId="0" applyNumberFormat="1" applyFont="1" applyFill="1" applyBorder="1" applyAlignment="1">
      <alignment horizontal="right" vertical="center" wrapText="1"/>
    </xf>
    <xf numFmtId="49" fontId="211" fillId="2" borderId="3" xfId="0" applyNumberFormat="1" applyFont="1" applyFill="1" applyBorder="1" applyAlignment="1">
      <alignment horizontal="center" vertical="center" wrapText="1"/>
    </xf>
    <xf numFmtId="49" fontId="212" fillId="2" borderId="3" xfId="0" applyNumberFormat="1" applyFont="1" applyFill="1" applyBorder="1" applyAlignment="1">
      <alignment horizontal="left" vertical="center" wrapText="1"/>
    </xf>
    <xf numFmtId="0" fontId="213" fillId="2" borderId="3" xfId="0" applyNumberFormat="1" applyFont="1" applyFill="1" applyBorder="1" applyAlignment="1">
      <alignment horizontal="left" vertical="center" wrapText="1"/>
    </xf>
    <xf numFmtId="0" fontId="216" fillId="2" borderId="1" xfId="0" applyNumberFormat="1" applyFont="1" applyFill="1" applyBorder="1" applyAlignment="1">
      <alignment vertical="center"/>
    </xf>
    <xf numFmtId="0" fontId="217" fillId="2" borderId="2" xfId="0" applyNumberFormat="1" applyFont="1" applyFill="1" applyBorder="1" applyAlignment="1">
      <alignment horizontal="left" vertical="center" wrapText="1"/>
    </xf>
    <xf numFmtId="0" fontId="218" fillId="2" borderId="2" xfId="0" applyNumberFormat="1" applyFont="1" applyFill="1" applyBorder="1" applyAlignment="1">
      <alignment horizontal="left" vertical="center" wrapText="1"/>
    </xf>
    <xf numFmtId="49" fontId="219" fillId="2" borderId="2" xfId="0" applyNumberFormat="1" applyFont="1" applyFill="1" applyBorder="1" applyAlignment="1">
      <alignment horizontal="right" vertical="center" wrapText="1"/>
    </xf>
    <xf numFmtId="0" fontId="220" fillId="2" borderId="2" xfId="0" applyNumberFormat="1" applyFont="1" applyFill="1" applyBorder="1" applyAlignment="1">
      <alignment vertical="center"/>
    </xf>
    <xf numFmtId="49" fontId="221" fillId="2" borderId="3" xfId="0" applyNumberFormat="1" applyFont="1" applyFill="1" applyBorder="1" applyAlignment="1">
      <alignment horizontal="center" vertical="center" wrapText="1"/>
    </xf>
    <xf numFmtId="0" fontId="222" fillId="2" borderId="3" xfId="0" applyNumberFormat="1" applyFont="1" applyFill="1" applyBorder="1" applyAlignment="1"/>
    <xf numFmtId="49" fontId="223" fillId="2" borderId="3" xfId="0" applyNumberFormat="1" applyFont="1" applyFill="1" applyBorder="1" applyAlignment="1">
      <alignment horizontal="left" vertical="center" wrapText="1"/>
    </xf>
    <xf numFmtId="0" fontId="224" fillId="2" borderId="3" xfId="0" applyNumberFormat="1" applyFont="1" applyFill="1" applyBorder="1" applyAlignment="1">
      <alignment horizontal="left" vertical="center" wrapText="1"/>
    </xf>
    <xf numFmtId="0" fontId="216" fillId="2" borderId="7" xfId="0" applyNumberFormat="1" applyFont="1" applyFill="1" applyBorder="1" applyAlignment="1">
      <alignment vertical="center"/>
    </xf>
    <xf numFmtId="0" fontId="216" fillId="2" borderId="6" xfId="0" applyNumberFormat="1" applyFont="1" applyFill="1" applyBorder="1" applyAlignment="1">
      <alignment vertical="center"/>
    </xf>
    <xf numFmtId="0" fontId="226" fillId="2" borderId="2" xfId="0" applyNumberFormat="1" applyFont="1" applyFill="1" applyBorder="1" applyAlignment="1">
      <alignment horizontal="left" vertical="center" wrapText="1"/>
    </xf>
    <xf numFmtId="49" fontId="227" fillId="2" borderId="2" xfId="0" applyNumberFormat="1" applyFont="1" applyFill="1" applyBorder="1" applyAlignment="1">
      <alignment horizontal="right" vertical="center" wrapText="1"/>
    </xf>
    <xf numFmtId="49" fontId="228" fillId="2" borderId="3" xfId="0" applyNumberFormat="1" applyFont="1" applyFill="1" applyBorder="1" applyAlignment="1">
      <alignment horizontal="center" vertical="center" wrapText="1"/>
    </xf>
    <xf numFmtId="0" fontId="229" fillId="2" borderId="3" xfId="0" applyNumberFormat="1" applyFont="1" applyFill="1" applyBorder="1" applyAlignment="1">
      <alignment horizontal="center" vertical="center"/>
    </xf>
    <xf numFmtId="0" fontId="230" fillId="2" borderId="3" xfId="0" applyNumberFormat="1" applyFont="1" applyFill="1" applyBorder="1" applyAlignment="1">
      <alignment horizontal="center"/>
    </xf>
    <xf numFmtId="49" fontId="232" fillId="2" borderId="3" xfId="0" applyNumberFormat="1" applyFont="1" applyFill="1" applyBorder="1" applyAlignment="1">
      <alignment horizontal="center" vertical="center"/>
    </xf>
    <xf numFmtId="49" fontId="244" fillId="2" borderId="1" xfId="0" applyNumberFormat="1" applyFont="1" applyFill="1" applyBorder="1" applyAlignment="1">
      <alignment horizontal="center" vertical="center" wrapText="1"/>
    </xf>
    <xf numFmtId="49" fontId="245" fillId="2" borderId="1" xfId="0" applyNumberFormat="1" applyFont="1" applyFill="1" applyBorder="1" applyAlignment="1">
      <alignment horizontal="left" vertical="center" wrapText="1"/>
    </xf>
    <xf numFmtId="0" fontId="19" fillId="0" borderId="2" xfId="0" applyNumberFormat="1" applyFont="1" applyFill="1" applyBorder="1" applyAlignment="1"/>
    <xf numFmtId="0" fontId="20" fillId="0" borderId="2" xfId="0" applyNumberFormat="1" applyFont="1" applyFill="1" applyBorder="1" applyAlignment="1">
      <alignment horizontal="left" vertical="center" wrapText="1"/>
    </xf>
    <xf numFmtId="49" fontId="21" fillId="0" borderId="2" xfId="0" applyNumberFormat="1" applyFont="1" applyFill="1" applyBorder="1" applyAlignment="1">
      <alignment horizontal="right" vertical="center" wrapText="1"/>
    </xf>
    <xf numFmtId="49" fontId="22" fillId="0" borderId="4" xfId="0" applyNumberFormat="1" applyFont="1" applyFill="1" applyBorder="1" applyAlignment="1">
      <alignment horizontal="center" vertical="center" wrapText="1"/>
    </xf>
    <xf numFmtId="49" fontId="22" fillId="0" borderId="3" xfId="0" applyNumberFormat="1" applyFont="1" applyFill="1" applyBorder="1" applyAlignment="1">
      <alignment horizontal="center" vertical="center" wrapText="1"/>
    </xf>
    <xf numFmtId="0" fontId="116" fillId="2" borderId="1" xfId="0" applyNumberFormat="1" applyFont="1" applyFill="1" applyBorder="1" applyAlignment="1">
      <alignment horizontal="left" vertical="center" wrapText="1"/>
    </xf>
    <xf numFmtId="49" fontId="248" fillId="2" borderId="1" xfId="0" applyNumberFormat="1" applyFont="1" applyFill="1" applyBorder="1" applyAlignment="1">
      <alignment horizontal="left" vertical="center" wrapText="1"/>
    </xf>
    <xf numFmtId="0" fontId="230" fillId="2" borderId="3" xfId="0" applyNumberFormat="1" applyFont="1" applyFill="1" applyBorder="1" applyAlignment="1">
      <alignment horizontal="center" vertical="center"/>
    </xf>
    <xf numFmtId="0" fontId="0" fillId="0" borderId="0" xfId="0" applyAlignment="1">
      <alignment vertical="center"/>
    </xf>
    <xf numFmtId="0" fontId="249" fillId="0" borderId="0" xfId="0" applyFont="1">
      <alignment vertical="center"/>
    </xf>
    <xf numFmtId="176" fontId="123" fillId="2" borderId="3" xfId="0" applyNumberFormat="1" applyFont="1" applyFill="1" applyBorder="1" applyAlignment="1">
      <alignment horizontal="right" vertical="center"/>
    </xf>
    <xf numFmtId="0" fontId="0" fillId="0" borderId="0" xfId="0" applyFill="1">
      <alignment vertical="center"/>
    </xf>
    <xf numFmtId="0" fontId="106" fillId="0" borderId="2" xfId="0" applyNumberFormat="1" applyFont="1" applyFill="1" applyBorder="1" applyAlignment="1">
      <alignment horizontal="left" vertical="center" wrapText="1"/>
    </xf>
    <xf numFmtId="49" fontId="107" fillId="0" borderId="2" xfId="0" applyNumberFormat="1" applyFont="1" applyFill="1" applyBorder="1" applyAlignment="1">
      <alignment horizontal="right" vertical="center" wrapText="1"/>
    </xf>
    <xf numFmtId="49" fontId="108" fillId="0" borderId="3" xfId="0" applyNumberFormat="1" applyFont="1" applyFill="1" applyBorder="1" applyAlignment="1">
      <alignment horizontal="center" vertical="center" wrapText="1"/>
    </xf>
    <xf numFmtId="49" fontId="109" fillId="0" borderId="3" xfId="0" applyNumberFormat="1" applyFont="1" applyFill="1" applyBorder="1" applyAlignment="1">
      <alignment horizontal="left" vertical="center"/>
    </xf>
    <xf numFmtId="176" fontId="110" fillId="0" borderId="3" xfId="0" applyNumberFormat="1" applyFont="1" applyFill="1" applyBorder="1" applyAlignment="1">
      <alignment horizontal="right" vertical="center"/>
    </xf>
    <xf numFmtId="49" fontId="111" fillId="0" borderId="3" xfId="0" applyNumberFormat="1" applyFont="1" applyFill="1" applyBorder="1" applyAlignment="1">
      <alignment horizontal="center" vertical="center"/>
    </xf>
    <xf numFmtId="176" fontId="112" fillId="0" borderId="3" xfId="0" applyNumberFormat="1" applyFont="1" applyFill="1" applyBorder="1" applyAlignment="1">
      <alignment horizontal="right" vertical="center"/>
    </xf>
    <xf numFmtId="0" fontId="129" fillId="0" borderId="2" xfId="0" applyNumberFormat="1" applyFont="1" applyFill="1" applyBorder="1" applyAlignment="1">
      <alignment horizontal="left" vertical="center" wrapText="1"/>
    </xf>
    <xf numFmtId="49" fontId="130" fillId="0" borderId="2" xfId="0" applyNumberFormat="1" applyFont="1" applyFill="1" applyBorder="1" applyAlignment="1">
      <alignment horizontal="right" vertical="center" wrapText="1"/>
    </xf>
    <xf numFmtId="49" fontId="131" fillId="0" borderId="4" xfId="0" applyNumberFormat="1" applyFont="1" applyFill="1" applyBorder="1" applyAlignment="1">
      <alignment horizontal="center" vertical="center" wrapText="1"/>
    </xf>
    <xf numFmtId="49" fontId="131" fillId="0" borderId="3" xfId="0" applyNumberFormat="1" applyFont="1" applyFill="1" applyBorder="1" applyAlignment="1">
      <alignment horizontal="center" vertical="center" wrapText="1"/>
    </xf>
    <xf numFmtId="0" fontId="132" fillId="0" borderId="4" xfId="0" applyNumberFormat="1" applyFont="1" applyFill="1" applyBorder="1" applyAlignment="1">
      <alignment horizontal="left" vertical="center"/>
    </xf>
    <xf numFmtId="176" fontId="133" fillId="0" borderId="3" xfId="0" applyNumberFormat="1" applyFont="1" applyFill="1" applyBorder="1" applyAlignment="1">
      <alignment horizontal="right" vertical="center"/>
    </xf>
    <xf numFmtId="49" fontId="134" fillId="0" borderId="4" xfId="0" applyNumberFormat="1" applyFont="1" applyFill="1" applyBorder="1" applyAlignment="1">
      <alignment horizontal="left" vertical="center"/>
    </xf>
    <xf numFmtId="176" fontId="135" fillId="0" borderId="3" xfId="0" applyNumberFormat="1" applyFont="1" applyFill="1" applyBorder="1" applyAlignment="1">
      <alignment horizontal="right" vertical="center"/>
    </xf>
    <xf numFmtId="0" fontId="136" fillId="0" borderId="1" xfId="0" applyNumberFormat="1" applyFont="1" applyFill="1" applyBorder="1" applyAlignment="1">
      <alignment horizontal="left" vertical="center" wrapText="1"/>
    </xf>
    <xf numFmtId="0" fontId="139" fillId="0" borderId="2" xfId="0" applyNumberFormat="1" applyFont="1" applyFill="1" applyBorder="1" applyAlignment="1">
      <alignment horizontal="left" vertical="center" wrapText="1"/>
    </xf>
    <xf numFmtId="49" fontId="140" fillId="0" borderId="2" xfId="0" applyNumberFormat="1" applyFont="1" applyFill="1" applyBorder="1" applyAlignment="1">
      <alignment horizontal="right" vertical="center" wrapText="1"/>
    </xf>
    <xf numFmtId="49" fontId="141" fillId="0" borderId="4" xfId="0" applyNumberFormat="1" applyFont="1" applyFill="1" applyBorder="1" applyAlignment="1">
      <alignment horizontal="center" vertical="center" wrapText="1"/>
    </xf>
    <xf numFmtId="49" fontId="141" fillId="0" borderId="3" xfId="0" applyNumberFormat="1" applyFont="1" applyFill="1" applyBorder="1" applyAlignment="1">
      <alignment horizontal="center" vertical="center" wrapText="1"/>
    </xf>
    <xf numFmtId="49" fontId="142" fillId="0" borderId="4" xfId="0" applyNumberFormat="1" applyFont="1" applyFill="1" applyBorder="1" applyAlignment="1">
      <alignment horizontal="left" vertical="center" wrapText="1"/>
    </xf>
    <xf numFmtId="0" fontId="143" fillId="0" borderId="3" xfId="0" applyNumberFormat="1" applyFont="1" applyFill="1" applyBorder="1" applyAlignment="1">
      <alignment horizontal="left" vertical="center"/>
    </xf>
    <xf numFmtId="176" fontId="144" fillId="0" borderId="3" xfId="0" applyNumberFormat="1" applyFont="1" applyFill="1" applyBorder="1" applyAlignment="1">
      <alignment horizontal="right" vertical="center"/>
    </xf>
    <xf numFmtId="176" fontId="146" fillId="0" borderId="3" xfId="0" applyNumberFormat="1" applyFont="1" applyFill="1" applyBorder="1" applyAlignment="1">
      <alignment horizontal="right" vertical="center"/>
    </xf>
    <xf numFmtId="0" fontId="148" fillId="0" borderId="2" xfId="0" applyNumberFormat="1" applyFont="1" applyFill="1" applyBorder="1" applyAlignment="1">
      <alignment horizontal="left" vertical="center" wrapText="1"/>
    </xf>
    <xf numFmtId="0" fontId="149" fillId="0" borderId="2" xfId="0" applyNumberFormat="1" applyFont="1" applyFill="1" applyBorder="1" applyAlignment="1"/>
    <xf numFmtId="49" fontId="150" fillId="0" borderId="2" xfId="0" applyNumberFormat="1" applyFont="1" applyFill="1" applyBorder="1" applyAlignment="1">
      <alignment horizontal="right" vertical="center" wrapText="1"/>
    </xf>
    <xf numFmtId="49" fontId="151" fillId="0" borderId="4" xfId="0" applyNumberFormat="1" applyFont="1" applyFill="1" applyBorder="1" applyAlignment="1">
      <alignment horizontal="center" vertical="center" wrapText="1"/>
    </xf>
    <xf numFmtId="49" fontId="151" fillId="0" borderId="3" xfId="0" applyNumberFormat="1" applyFont="1" applyFill="1" applyBorder="1" applyAlignment="1">
      <alignment horizontal="center" vertical="center" wrapText="1"/>
    </xf>
    <xf numFmtId="0" fontId="152" fillId="0" borderId="4" xfId="0" applyNumberFormat="1" applyFont="1" applyFill="1" applyBorder="1" applyAlignment="1"/>
    <xf numFmtId="176" fontId="153" fillId="0" borderId="3" xfId="0" applyNumberFormat="1" applyFont="1" applyFill="1" applyBorder="1" applyAlignment="1">
      <alignment horizontal="right" vertical="center"/>
    </xf>
    <xf numFmtId="176" fontId="154" fillId="0" borderId="3" xfId="0" applyNumberFormat="1" applyFont="1" applyFill="1" applyBorder="1" applyAlignment="1">
      <alignment horizontal="right"/>
    </xf>
    <xf numFmtId="0" fontId="155" fillId="0" borderId="4" xfId="0" applyNumberFormat="1" applyFont="1" applyFill="1" applyBorder="1" applyAlignment="1"/>
    <xf numFmtId="176" fontId="156" fillId="0" borderId="3" xfId="0" applyNumberFormat="1" applyFont="1" applyFill="1" applyBorder="1" applyAlignment="1">
      <alignment horizontal="right" vertical="center"/>
    </xf>
    <xf numFmtId="176" fontId="157" fillId="0" borderId="3" xfId="0" applyNumberFormat="1" applyFont="1" applyFill="1" applyBorder="1" applyAlignment="1">
      <alignment horizontal="right"/>
    </xf>
    <xf numFmtId="176" fontId="158" fillId="0" borderId="3" xfId="0" applyNumberFormat="1" applyFont="1" applyFill="1" applyBorder="1" applyAlignment="1"/>
    <xf numFmtId="176" fontId="159" fillId="0" borderId="3" xfId="0" applyNumberFormat="1" applyFont="1" applyFill="1" applyBorder="1" applyAlignment="1"/>
    <xf numFmtId="49" fontId="160" fillId="0" borderId="4" xfId="0" applyNumberFormat="1" applyFont="1" applyFill="1" applyBorder="1" applyAlignment="1">
      <alignment horizontal="left" vertical="center" wrapText="1"/>
    </xf>
    <xf numFmtId="0" fontId="234" fillId="0" borderId="2" xfId="0" applyNumberFormat="1" applyFont="1" applyFill="1" applyBorder="1" applyAlignment="1">
      <alignment horizontal="left" vertical="center" wrapText="1"/>
    </xf>
    <xf numFmtId="49" fontId="235" fillId="0" borderId="2" xfId="0" applyNumberFormat="1" applyFont="1" applyFill="1" applyBorder="1" applyAlignment="1">
      <alignment horizontal="right" vertical="center" wrapText="1"/>
    </xf>
    <xf numFmtId="49" fontId="236" fillId="0" borderId="3" xfId="0" applyNumberFormat="1" applyFont="1" applyFill="1" applyBorder="1" applyAlignment="1">
      <alignment horizontal="center" vertical="center" wrapText="1"/>
    </xf>
    <xf numFmtId="49" fontId="237" fillId="0" borderId="3" xfId="0" applyNumberFormat="1" applyFont="1" applyFill="1" applyBorder="1" applyAlignment="1">
      <alignment horizontal="left" vertical="center"/>
    </xf>
    <xf numFmtId="176" fontId="238" fillId="0" borderId="3" xfId="0" applyNumberFormat="1" applyFont="1" applyFill="1" applyBorder="1" applyAlignment="1">
      <alignment horizontal="right" vertical="center"/>
    </xf>
    <xf numFmtId="0" fontId="239" fillId="0" borderId="3" xfId="0" applyNumberFormat="1" applyFont="1" applyFill="1" applyBorder="1" applyAlignment="1">
      <alignment horizontal="left" vertical="center"/>
    </xf>
    <xf numFmtId="176" fontId="240" fillId="0" borderId="3" xfId="0" applyNumberFormat="1" applyFont="1" applyFill="1" applyBorder="1" applyAlignment="1">
      <alignment horizontal="right" vertical="center"/>
    </xf>
    <xf numFmtId="49" fontId="241" fillId="0" borderId="3" xfId="0" applyNumberFormat="1" applyFont="1" applyFill="1" applyBorder="1" applyAlignment="1">
      <alignment horizontal="center" vertical="center"/>
    </xf>
    <xf numFmtId="176" fontId="242" fillId="0" borderId="3" xfId="0" applyNumberFormat="1" applyFont="1" applyFill="1" applyBorder="1" applyAlignment="1">
      <alignment horizontal="right" vertical="center"/>
    </xf>
    <xf numFmtId="49" fontId="4" fillId="2" borderId="1" xfId="0" applyNumberFormat="1" applyFont="1" applyFill="1" applyBorder="1" applyAlignment="1">
      <alignment horizontal="center" wrapText="1"/>
    </xf>
    <xf numFmtId="49" fontId="5" fillId="2" borderId="2" xfId="0" applyNumberFormat="1" applyFont="1" applyFill="1" applyBorder="1" applyAlignment="1">
      <alignment horizontal="left" vertical="center" wrapText="1"/>
    </xf>
    <xf numFmtId="49" fontId="16" fillId="2" borderId="3" xfId="0" applyNumberFormat="1" applyFont="1" applyFill="1" applyBorder="1" applyAlignment="1">
      <alignment horizontal="left" vertical="center" wrapText="1"/>
    </xf>
    <xf numFmtId="49" fontId="17" fillId="0" borderId="1" xfId="0" applyNumberFormat="1" applyFont="1" applyFill="1" applyBorder="1" applyAlignment="1">
      <alignment horizontal="center" wrapText="1"/>
    </xf>
    <xf numFmtId="49" fontId="18" fillId="0" borderId="2" xfId="0" applyNumberFormat="1" applyFont="1" applyFill="1" applyBorder="1" applyAlignment="1">
      <alignment horizontal="left" vertical="center" wrapText="1"/>
    </xf>
    <xf numFmtId="49" fontId="23" fillId="2" borderId="1" xfId="0" applyNumberFormat="1" applyFont="1" applyFill="1" applyBorder="1" applyAlignment="1">
      <alignment horizontal="center" wrapText="1"/>
    </xf>
    <xf numFmtId="49" fontId="24" fillId="2" borderId="2" xfId="0" applyNumberFormat="1" applyFont="1" applyFill="1" applyBorder="1" applyAlignment="1">
      <alignment horizontal="left" vertical="center" wrapText="1"/>
    </xf>
    <xf numFmtId="49" fontId="31" fillId="2" borderId="3" xfId="0" applyNumberFormat="1" applyFont="1" applyFill="1" applyBorder="1" applyAlignment="1">
      <alignment horizontal="center" vertical="center"/>
    </xf>
    <xf numFmtId="49" fontId="33" fillId="2" borderId="1" xfId="0" applyNumberFormat="1" applyFont="1" applyFill="1" applyBorder="1" applyAlignment="1">
      <alignment horizontal="center" wrapText="1"/>
    </xf>
    <xf numFmtId="0" fontId="42" fillId="2" borderId="3" xfId="0" applyNumberFormat="1" applyFont="1" applyFill="1" applyBorder="1" applyAlignment="1">
      <alignment horizontal="left" vertical="center"/>
    </xf>
    <xf numFmtId="49" fontId="45" fillId="2" borderId="1" xfId="0" applyNumberFormat="1" applyFont="1" applyFill="1" applyBorder="1" applyAlignment="1">
      <alignment horizontal="center" vertical="center" wrapText="1"/>
    </xf>
    <xf numFmtId="0" fontId="53" fillId="2" borderId="3" xfId="0" applyNumberFormat="1" applyFont="1" applyFill="1" applyBorder="1" applyAlignment="1"/>
    <xf numFmtId="49" fontId="57" fillId="2" borderId="1" xfId="0" applyNumberFormat="1" applyFont="1" applyFill="1" applyBorder="1" applyAlignment="1">
      <alignment horizontal="center" vertical="center" wrapText="1"/>
    </xf>
    <xf numFmtId="0" fontId="69" fillId="2" borderId="3" xfId="0" applyNumberFormat="1" applyFont="1" applyFill="1" applyBorder="1" applyAlignment="1">
      <alignment horizontal="left" vertical="center"/>
    </xf>
    <xf numFmtId="49" fontId="70" fillId="2" borderId="1" xfId="0" applyNumberFormat="1" applyFont="1" applyFill="1" applyBorder="1" applyAlignment="1">
      <alignment horizontal="center" vertical="center" wrapText="1"/>
    </xf>
    <xf numFmtId="0" fontId="81" fillId="2" borderId="5" xfId="0" applyNumberFormat="1" applyFont="1" applyFill="1" applyBorder="1" applyAlignment="1">
      <alignment vertical="center"/>
    </xf>
    <xf numFmtId="49" fontId="82" fillId="2" borderId="1" xfId="0" applyNumberFormat="1" applyFont="1" applyFill="1" applyBorder="1" applyAlignment="1">
      <alignment horizontal="center" vertical="center" wrapText="1"/>
    </xf>
    <xf numFmtId="49" fontId="88" fillId="2" borderId="3" xfId="0" applyNumberFormat="1" applyFont="1" applyFill="1" applyBorder="1" applyAlignment="1">
      <alignment horizontal="left" vertical="center" wrapText="1"/>
    </xf>
    <xf numFmtId="49" fontId="90" fillId="2" borderId="1" xfId="0" applyNumberFormat="1" applyFont="1" applyFill="1" applyBorder="1" applyAlignment="1">
      <alignment horizontal="center" vertical="center" wrapText="1"/>
    </xf>
    <xf numFmtId="49" fontId="96" fillId="2" borderId="3" xfId="0" applyNumberFormat="1" applyFont="1" applyFill="1" applyBorder="1" applyAlignment="1">
      <alignment horizontal="left" vertical="center" wrapText="1"/>
    </xf>
    <xf numFmtId="49" fontId="98" fillId="2" borderId="1" xfId="0" applyNumberFormat="1" applyFont="1" applyFill="1" applyBorder="1" applyAlignment="1">
      <alignment horizontal="center" vertical="center" wrapText="1"/>
    </xf>
    <xf numFmtId="0" fontId="99" fillId="2" borderId="2" xfId="0" applyNumberFormat="1" applyFont="1" applyFill="1" applyBorder="1" applyAlignment="1">
      <alignment horizontal="left" vertical="center" wrapText="1"/>
    </xf>
    <xf numFmtId="49" fontId="105" fillId="0" borderId="1" xfId="0" applyNumberFormat="1" applyFont="1" applyFill="1" applyBorder="1" applyAlignment="1">
      <alignment horizontal="center" vertical="center" wrapText="1"/>
    </xf>
    <xf numFmtId="49" fontId="247" fillId="0" borderId="5" xfId="0" applyNumberFormat="1" applyFont="1" applyFill="1" applyBorder="1" applyAlignment="1">
      <alignment horizontal="left" vertical="center" wrapText="1"/>
    </xf>
    <xf numFmtId="49" fontId="113" fillId="0" borderId="5" xfId="0" applyNumberFormat="1" applyFont="1" applyFill="1" applyBorder="1" applyAlignment="1">
      <alignment horizontal="left" vertical="center" wrapText="1"/>
    </xf>
    <xf numFmtId="49" fontId="117" fillId="2" borderId="1" xfId="0" applyNumberFormat="1" applyFont="1" applyFill="1" applyBorder="1" applyAlignment="1">
      <alignment horizontal="center" wrapText="1"/>
    </xf>
    <xf numFmtId="0" fontId="118" fillId="2" borderId="2" xfId="0" applyNumberFormat="1" applyFont="1" applyFill="1" applyBorder="1" applyAlignment="1">
      <alignment horizontal="left" vertical="center" wrapText="1"/>
    </xf>
    <xf numFmtId="49" fontId="127" fillId="2" borderId="3" xfId="0" applyNumberFormat="1" applyFont="1" applyFill="1" applyBorder="1" applyAlignment="1">
      <alignment horizontal="left" vertical="center" wrapText="1"/>
    </xf>
    <xf numFmtId="49" fontId="128" fillId="0" borderId="1" xfId="0" applyNumberFormat="1" applyFont="1" applyFill="1" applyBorder="1" applyAlignment="1">
      <alignment horizontal="center" wrapText="1"/>
    </xf>
    <xf numFmtId="49" fontId="137" fillId="0" borderId="1" xfId="0" applyNumberFormat="1" applyFont="1" applyFill="1" applyBorder="1" applyAlignment="1">
      <alignment horizontal="center" wrapText="1"/>
    </xf>
    <xf numFmtId="0" fontId="145" fillId="0" borderId="4" xfId="0" applyNumberFormat="1" applyFont="1" applyFill="1" applyBorder="1" applyAlignment="1">
      <alignment horizontal="center" vertical="center" wrapText="1"/>
    </xf>
    <xf numFmtId="0" fontId="145" fillId="0" borderId="3" xfId="0" applyNumberFormat="1" applyFont="1" applyFill="1" applyBorder="1" applyAlignment="1">
      <alignment horizontal="center" vertical="center" wrapText="1"/>
    </xf>
    <xf numFmtId="0" fontId="138" fillId="0" borderId="2" xfId="0" applyNumberFormat="1" applyFont="1" applyFill="1" applyBorder="1" applyAlignment="1">
      <alignment horizontal="left" vertical="center" wrapText="1"/>
    </xf>
    <xf numFmtId="49" fontId="147" fillId="0" borderId="1" xfId="0" applyNumberFormat="1" applyFont="1" applyFill="1" applyBorder="1" applyAlignment="1">
      <alignment horizontal="center" vertical="center" wrapText="1"/>
    </xf>
    <xf numFmtId="49" fontId="161" fillId="2" borderId="1" xfId="0" applyNumberFormat="1" applyFont="1" applyFill="1" applyBorder="1" applyAlignment="1">
      <alignment horizontal="center" wrapText="1"/>
    </xf>
    <xf numFmtId="49" fontId="174" fillId="2" borderId="1" xfId="0" applyNumberFormat="1" applyFont="1" applyFill="1" applyBorder="1" applyAlignment="1">
      <alignment horizontal="center" vertical="center" wrapText="1"/>
    </xf>
    <xf numFmtId="49" fontId="184" fillId="2" borderId="1" xfId="0" applyNumberFormat="1" applyFont="1" applyFill="1" applyBorder="1" applyAlignment="1">
      <alignment horizontal="center" vertical="center" wrapText="1"/>
    </xf>
    <xf numFmtId="0" fontId="196" fillId="2" borderId="1" xfId="0" applyNumberFormat="1" applyFont="1" applyFill="1" applyBorder="1" applyAlignment="1">
      <alignment horizontal="left" vertical="center"/>
    </xf>
    <xf numFmtId="49" fontId="197" fillId="2" borderId="1" xfId="0" applyNumberFormat="1" applyFont="1" applyFill="1" applyBorder="1" applyAlignment="1">
      <alignment horizontal="center" vertical="center" wrapText="1"/>
    </xf>
    <xf numFmtId="49" fontId="204" fillId="2" borderId="3" xfId="0" applyNumberFormat="1" applyFont="1" applyFill="1" applyBorder="1" applyAlignment="1">
      <alignment horizontal="left" vertical="center"/>
    </xf>
    <xf numFmtId="49" fontId="207" fillId="2" borderId="1" xfId="0" applyNumberFormat="1" applyFont="1" applyFill="1" applyBorder="1" applyAlignment="1">
      <alignment horizontal="center" vertical="center" wrapText="1"/>
    </xf>
    <xf numFmtId="0" fontId="214" fillId="2" borderId="3" xfId="0" applyNumberFormat="1" applyFont="1" applyFill="1" applyBorder="1" applyAlignment="1"/>
    <xf numFmtId="49" fontId="215" fillId="2" borderId="1" xfId="0" applyNumberFormat="1" applyFont="1" applyFill="1" applyBorder="1" applyAlignment="1">
      <alignment horizontal="center" vertical="center" wrapText="1"/>
    </xf>
    <xf numFmtId="49" fontId="223" fillId="2" borderId="3" xfId="0" applyNumberFormat="1" applyFont="1" applyFill="1" applyBorder="1" applyAlignment="1">
      <alignment horizontal="left" vertical="center" wrapText="1"/>
    </xf>
    <xf numFmtId="49" fontId="225" fillId="2" borderId="1" xfId="0" applyNumberFormat="1" applyFont="1" applyFill="1" applyBorder="1" applyAlignment="1">
      <alignment horizontal="center" vertical="center" wrapText="1"/>
    </xf>
    <xf numFmtId="0" fontId="226" fillId="2" borderId="2" xfId="0" applyNumberFormat="1" applyFont="1" applyFill="1" applyBorder="1" applyAlignment="1">
      <alignment horizontal="left" vertical="center" wrapText="1"/>
    </xf>
    <xf numFmtId="49" fontId="233" fillId="0" borderId="1" xfId="0" applyNumberFormat="1" applyFont="1" applyFill="1" applyBorder="1" applyAlignment="1">
      <alignment horizontal="center" vertical="center" wrapText="1"/>
    </xf>
    <xf numFmtId="49" fontId="243" fillId="0" borderId="5" xfId="0" applyNumberFormat="1" applyFont="1" applyFill="1" applyBorder="1" applyAlignment="1">
      <alignment horizontal="left" vertical="center" wrapText="1"/>
    </xf>
    <xf numFmtId="0" fontId="250" fillId="0" borderId="0" xfId="0" applyFont="1">
      <alignment vertical="center"/>
    </xf>
    <xf numFmtId="49" fontId="250" fillId="0" borderId="4" xfId="0" applyNumberFormat="1" applyFont="1" applyFill="1" applyBorder="1" applyAlignment="1">
      <alignment horizontal="left" vertical="center" wrapText="1"/>
    </xf>
    <xf numFmtId="176" fontId="250" fillId="0" borderId="3" xfId="0" applyNumberFormat="1" applyFont="1" applyFill="1" applyBorder="1" applyAlignment="1">
      <alignment horizontal="right" vertical="center" wrapText="1"/>
    </xf>
    <xf numFmtId="176" fontId="251" fillId="0" borderId="3" xfId="0" applyNumberFormat="1" applyFont="1" applyFill="1" applyBorder="1" applyAlignment="1">
      <alignment horizontal="right" vertical="center" wrapText="1"/>
    </xf>
    <xf numFmtId="49" fontId="252" fillId="0" borderId="4" xfId="0" applyNumberFormat="1" applyFont="1" applyFill="1" applyBorder="1" applyAlignment="1">
      <alignment horizontal="left" vertical="center"/>
    </xf>
    <xf numFmtId="177" fontId="252" fillId="0" borderId="3" xfId="0" applyNumberFormat="1" applyFont="1" applyFill="1" applyBorder="1" applyAlignment="1">
      <alignment horizontal="right" vertical="center"/>
    </xf>
    <xf numFmtId="176" fontId="252" fillId="0" borderId="3" xfId="0" applyNumberFormat="1" applyFont="1" applyFill="1" applyBorder="1" applyAlignment="1">
      <alignment horizontal="right" vertical="center"/>
    </xf>
    <xf numFmtId="49" fontId="253" fillId="0" borderId="1" xfId="0" applyNumberFormat="1" applyFont="1" applyFill="1" applyBorder="1" applyAlignment="1">
      <alignment horizontal="center" vertical="center" wrapText="1"/>
    </xf>
    <xf numFmtId="49" fontId="251" fillId="0" borderId="4" xfId="0" applyNumberFormat="1" applyFont="1" applyFill="1" applyBorder="1" applyAlignment="1">
      <alignment horizontal="center" vertical="center" wrapText="1"/>
    </xf>
    <xf numFmtId="49" fontId="251" fillId="0" borderId="3" xfId="0" applyNumberFormat="1" applyFont="1" applyFill="1" applyBorder="1" applyAlignment="1">
      <alignment horizontal="center" vertical="center" wrapText="1"/>
    </xf>
    <xf numFmtId="0" fontId="251" fillId="0" borderId="4" xfId="0" applyNumberFormat="1" applyFont="1" applyFill="1" applyBorder="1" applyAlignment="1">
      <alignment horizontal="center" vertical="center" wrapText="1"/>
    </xf>
    <xf numFmtId="0" fontId="250" fillId="0" borderId="4" xfId="0" applyNumberFormat="1" applyFont="1" applyFill="1" applyBorder="1" applyAlignment="1">
      <alignment horizontal="center" vertical="center" wrapText="1"/>
    </xf>
    <xf numFmtId="49" fontId="252" fillId="0" borderId="4" xfId="0" applyNumberFormat="1" applyFont="1" applyFill="1" applyBorder="1" applyAlignment="1">
      <alignment horizontal="center" vertical="center"/>
    </xf>
    <xf numFmtId="0" fontId="250" fillId="0" borderId="2" xfId="0" applyNumberFormat="1" applyFont="1" applyFill="1" applyBorder="1" applyAlignment="1">
      <alignment horizontal="center" vertical="center" wrapText="1"/>
    </xf>
    <xf numFmtId="0" fontId="254" fillId="0" borderId="2" xfId="0" applyNumberFormat="1" applyFont="1" applyFill="1" applyBorder="1" applyAlignment="1">
      <alignment horizontal="center"/>
    </xf>
    <xf numFmtId="49" fontId="250" fillId="0" borderId="2" xfId="0" applyNumberFormat="1" applyFont="1" applyFill="1" applyBorder="1" applyAlignment="1">
      <alignment horizontal="center" vertical="center" wrapText="1"/>
    </xf>
    <xf numFmtId="176" fontId="251" fillId="0" borderId="3" xfId="0" applyNumberFormat="1" applyFont="1" applyFill="1" applyBorder="1" applyAlignment="1">
      <alignment horizontal="center" vertical="center" wrapText="1"/>
    </xf>
    <xf numFmtId="176" fontId="250" fillId="0" borderId="3" xfId="0" applyNumberFormat="1" applyFont="1" applyFill="1" applyBorder="1" applyAlignment="1">
      <alignment horizontal="center" vertical="center" wrapText="1"/>
    </xf>
    <xf numFmtId="176" fontId="252" fillId="0" borderId="3" xfId="0" applyNumberFormat="1" applyFont="1" applyFill="1" applyBorder="1" applyAlignment="1">
      <alignment horizontal="center" vertical="center"/>
    </xf>
    <xf numFmtId="0" fontId="250" fillId="2" borderId="3" xfId="0" applyNumberFormat="1" applyFont="1" applyFill="1" applyBorder="1" applyAlignment="1">
      <alignment horizontal="center"/>
    </xf>
    <xf numFmtId="0" fontId="250" fillId="2" borderId="3" xfId="0" applyNumberFormat="1" applyFont="1" applyFill="1" applyBorder="1" applyAlignment="1">
      <alignment horizontal="center" vertical="center"/>
    </xf>
    <xf numFmtId="49" fontId="250" fillId="2" borderId="3" xfId="0" applyNumberFormat="1" applyFont="1" applyFill="1" applyBorder="1" applyAlignment="1">
      <alignment horizontal="center"/>
    </xf>
    <xf numFmtId="0" fontId="250" fillId="0" borderId="0" xfId="0" applyFont="1" applyAlignment="1">
      <alignment horizontal="center" vertical="center"/>
    </xf>
    <xf numFmtId="176" fontId="0" fillId="0" borderId="0" xfId="0" applyNumberFormat="1" applyFill="1">
      <alignment vertical="center"/>
    </xf>
    <xf numFmtId="176" fontId="168" fillId="2" borderId="3" xfId="0" applyNumberFormat="1" applyFont="1" applyFill="1" applyBorder="1" applyAlignment="1">
      <alignment horizontal="center" vertical="center"/>
    </xf>
    <xf numFmtId="176" fontId="169" fillId="2" borderId="3" xfId="0" applyNumberFormat="1" applyFont="1" applyFill="1" applyBorder="1" applyAlignment="1">
      <alignment horizontal="center" vertical="center" wrapText="1"/>
    </xf>
    <xf numFmtId="176" fontId="43" fillId="2" borderId="3" xfId="0" applyNumberFormat="1" applyFont="1" applyFill="1" applyBorder="1" applyAlignment="1">
      <alignment horizontal="center" vertical="center"/>
    </xf>
    <xf numFmtId="176" fontId="180" fillId="2" borderId="3" xfId="0" applyNumberFormat="1" applyFont="1" applyFill="1" applyBorder="1" applyAlignment="1">
      <alignment horizontal="center" vertical="center"/>
    </xf>
    <xf numFmtId="176" fontId="183" fillId="2" borderId="3" xfId="0" applyNumberFormat="1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231" fillId="2" borderId="3" xfId="0" applyNumberFormat="1" applyFont="1" applyFill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tabSelected="1" topLeftCell="A19" workbookViewId="0">
      <selection activeCell="A37" sqref="A37"/>
    </sheetView>
  </sheetViews>
  <sheetFormatPr defaultRowHeight="13.5"/>
  <cols>
    <col min="1" max="1" width="76.25" customWidth="1"/>
  </cols>
  <sheetData>
    <row r="1" spans="1:1" ht="19.149999999999999" customHeight="1">
      <c r="A1" s="1"/>
    </row>
    <row r="2" spans="1:1" ht="19.149999999999999" customHeight="1">
      <c r="A2" s="2" t="s">
        <v>0</v>
      </c>
    </row>
    <row r="3" spans="1:1" ht="19.149999999999999" customHeight="1">
      <c r="A3" s="2"/>
    </row>
    <row r="4" spans="1:1" ht="19.149999999999999" customHeight="1">
      <c r="A4" s="1" t="s">
        <v>431</v>
      </c>
    </row>
    <row r="5" spans="1:1" ht="19.149999999999999" customHeight="1">
      <c r="A5" s="1"/>
    </row>
    <row r="6" spans="1:1" ht="19.149999999999999" customHeight="1">
      <c r="A6" s="3" t="s">
        <v>1</v>
      </c>
    </row>
    <row r="7" spans="1:1" ht="19.149999999999999" customHeight="1">
      <c r="A7" s="3" t="s">
        <v>2</v>
      </c>
    </row>
    <row r="8" spans="1:1" ht="19.149999999999999" customHeight="1">
      <c r="A8" s="3" t="s">
        <v>3</v>
      </c>
    </row>
    <row r="9" spans="1:1" ht="19.149999999999999" customHeight="1">
      <c r="A9" s="3" t="s">
        <v>4</v>
      </c>
    </row>
    <row r="10" spans="1:1" ht="19.149999999999999" customHeight="1">
      <c r="A10" s="3" t="s">
        <v>5</v>
      </c>
    </row>
    <row r="11" spans="1:1" ht="19.149999999999999" customHeight="1">
      <c r="A11" s="3" t="s">
        <v>6</v>
      </c>
    </row>
    <row r="12" spans="1:1" ht="19.149999999999999" customHeight="1">
      <c r="A12" s="3" t="s">
        <v>7</v>
      </c>
    </row>
    <row r="13" spans="1:1" ht="19.149999999999999" customHeight="1">
      <c r="A13" s="3" t="s">
        <v>8</v>
      </c>
    </row>
    <row r="14" spans="1:1" ht="19.149999999999999" customHeight="1">
      <c r="A14" s="3" t="s">
        <v>9</v>
      </c>
    </row>
    <row r="15" spans="1:1" ht="19.149999999999999" customHeight="1">
      <c r="A15" s="3" t="s">
        <v>10</v>
      </c>
    </row>
    <row r="16" spans="1:1" ht="19.149999999999999" customHeight="1">
      <c r="A16" s="3" t="s">
        <v>11</v>
      </c>
    </row>
    <row r="17" spans="1:1" ht="19.149999999999999" customHeight="1">
      <c r="A17" s="3" t="s">
        <v>12</v>
      </c>
    </row>
    <row r="18" spans="1:1" ht="19.149999999999999" customHeight="1">
      <c r="A18" s="3" t="s">
        <v>13</v>
      </c>
    </row>
    <row r="19" spans="1:1" ht="19.149999999999999" customHeight="1">
      <c r="A19" s="3" t="s">
        <v>14</v>
      </c>
    </row>
    <row r="20" spans="1:1" ht="19.149999999999999" customHeight="1">
      <c r="A20" s="3" t="s">
        <v>15</v>
      </c>
    </row>
    <row r="21" spans="1:1" ht="19.149999999999999" customHeight="1">
      <c r="A21" s="3" t="s">
        <v>16</v>
      </c>
    </row>
    <row r="22" spans="1:1" ht="19.149999999999999" customHeight="1">
      <c r="A22" s="3" t="s">
        <v>17</v>
      </c>
    </row>
    <row r="23" spans="1:1" ht="19.149999999999999" customHeight="1">
      <c r="A23" s="3" t="s">
        <v>18</v>
      </c>
    </row>
    <row r="24" spans="1:1" ht="19.149999999999999" customHeight="1">
      <c r="A24" s="3" t="s">
        <v>19</v>
      </c>
    </row>
    <row r="25" spans="1:1" ht="19.149999999999999" customHeight="1">
      <c r="A25" s="3" t="s">
        <v>20</v>
      </c>
    </row>
    <row r="26" spans="1:1" ht="19.149999999999999" customHeight="1">
      <c r="A26" s="3" t="s">
        <v>21</v>
      </c>
    </row>
    <row r="27" spans="1:1" ht="19.149999999999999" customHeight="1">
      <c r="A27" s="3" t="s">
        <v>22</v>
      </c>
    </row>
    <row r="28" spans="1:1" ht="19.149999999999999" customHeight="1">
      <c r="A28" s="3" t="s">
        <v>23</v>
      </c>
    </row>
    <row r="29" spans="1:1" ht="19.149999999999999" customHeight="1">
      <c r="A29" s="3" t="s">
        <v>24</v>
      </c>
    </row>
    <row r="30" spans="1:1" ht="19.149999999999999" customHeight="1">
      <c r="A30" s="3" t="s">
        <v>25</v>
      </c>
    </row>
    <row r="31" spans="1:1" ht="19.149999999999999" customHeight="1">
      <c r="A31" s="3" t="s">
        <v>26</v>
      </c>
    </row>
    <row r="32" spans="1:1" ht="19.149999999999999" customHeight="1">
      <c r="A32" s="3"/>
    </row>
  </sheetData>
  <phoneticPr fontId="246" type="noConversion"/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9"/>
  <sheetViews>
    <sheetView workbookViewId="0">
      <selection activeCell="C16" sqref="C16"/>
    </sheetView>
  </sheetViews>
  <sheetFormatPr defaultRowHeight="13.5"/>
  <cols>
    <col min="1" max="1" width="23.375" customWidth="1"/>
    <col min="2" max="2" width="20.625" customWidth="1"/>
    <col min="3" max="3" width="21.375" customWidth="1"/>
    <col min="4" max="4" width="20.625" customWidth="1"/>
    <col min="5" max="5" width="17.5" customWidth="1"/>
  </cols>
  <sheetData>
    <row r="1" spans="1:5" ht="31.15" customHeight="1">
      <c r="A1" s="219" t="s">
        <v>1</v>
      </c>
      <c r="B1" s="219"/>
      <c r="C1" s="219"/>
      <c r="D1" s="219"/>
      <c r="E1" s="219"/>
    </row>
    <row r="2" spans="1:5" ht="23.65" customHeight="1">
      <c r="A2" s="220"/>
      <c r="B2" s="220"/>
      <c r="C2" s="4"/>
      <c r="D2" s="5"/>
      <c r="E2" s="6" t="s">
        <v>27</v>
      </c>
    </row>
    <row r="3" spans="1:5" ht="41.65" customHeight="1">
      <c r="A3" s="7" t="s">
        <v>28</v>
      </c>
      <c r="B3" s="7" t="s">
        <v>29</v>
      </c>
      <c r="C3" s="7" t="s">
        <v>30</v>
      </c>
      <c r="D3" s="7" t="s">
        <v>31</v>
      </c>
      <c r="E3" s="7" t="s">
        <v>32</v>
      </c>
    </row>
    <row r="4" spans="1:5" ht="22.9" customHeight="1">
      <c r="A4" s="8" t="s">
        <v>33</v>
      </c>
      <c r="B4" s="9">
        <f>319000-1850</f>
        <v>317150</v>
      </c>
      <c r="C4" s="9">
        <f>282500-1850</f>
        <v>280650</v>
      </c>
      <c r="D4" s="9">
        <f>282500-1850</f>
        <v>280650</v>
      </c>
      <c r="E4" s="9">
        <v>100</v>
      </c>
    </row>
    <row r="5" spans="1:5" ht="22.9" customHeight="1">
      <c r="A5" s="8" t="s">
        <v>34</v>
      </c>
      <c r="B5" s="9">
        <v>1850</v>
      </c>
      <c r="C5" s="9">
        <v>1850</v>
      </c>
      <c r="D5" s="9">
        <v>1850</v>
      </c>
      <c r="E5" s="9">
        <v>100</v>
      </c>
    </row>
    <row r="6" spans="1:5" ht="22.9" customHeight="1">
      <c r="A6" s="10"/>
      <c r="B6" s="9"/>
      <c r="C6" s="11"/>
      <c r="D6" s="9"/>
      <c r="E6" s="9"/>
    </row>
    <row r="7" spans="1:5" ht="22.9" customHeight="1">
      <c r="A7" s="12" t="s">
        <v>35</v>
      </c>
      <c r="B7" s="13">
        <v>319000</v>
      </c>
      <c r="C7" s="13">
        <v>282500</v>
      </c>
      <c r="D7" s="13">
        <v>282500</v>
      </c>
      <c r="E7" s="13">
        <v>100</v>
      </c>
    </row>
    <row r="8" spans="1:5" ht="22.9" customHeight="1">
      <c r="A8" s="12"/>
      <c r="B8" s="13"/>
      <c r="C8" s="13"/>
      <c r="D8" s="13"/>
      <c r="E8" s="13"/>
    </row>
    <row r="9" spans="1:5" ht="22.9" customHeight="1">
      <c r="A9" s="221" t="s">
        <v>36</v>
      </c>
      <c r="B9" s="221"/>
      <c r="C9" s="221"/>
      <c r="D9" s="221"/>
      <c r="E9" s="221"/>
    </row>
  </sheetData>
  <mergeCells count="3">
    <mergeCell ref="A1:E1"/>
    <mergeCell ref="A2:B2"/>
    <mergeCell ref="A9:E9"/>
  </mergeCells>
  <phoneticPr fontId="246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3"/>
  <sheetViews>
    <sheetView topLeftCell="A10" workbookViewId="0">
      <selection activeCell="J24" sqref="J24:J25"/>
    </sheetView>
  </sheetViews>
  <sheetFormatPr defaultRowHeight="13.5"/>
  <cols>
    <col min="1" max="1" width="27.375" customWidth="1"/>
    <col min="2" max="2" width="15.25" customWidth="1"/>
    <col min="3" max="3" width="17.75" customWidth="1"/>
    <col min="4" max="4" width="15.25" customWidth="1"/>
    <col min="5" max="5" width="14.25" customWidth="1"/>
  </cols>
  <sheetData>
    <row r="1" spans="1:7" ht="23.65" customHeight="1">
      <c r="A1" s="222" t="s">
        <v>2</v>
      </c>
      <c r="B1" s="222"/>
      <c r="C1" s="222"/>
      <c r="D1" s="222"/>
      <c r="E1" s="222"/>
    </row>
    <row r="2" spans="1:7" ht="21.4" customHeight="1">
      <c r="A2" s="223"/>
      <c r="B2" s="223"/>
      <c r="C2" s="160"/>
      <c r="D2" s="161"/>
      <c r="E2" s="162" t="s">
        <v>37</v>
      </c>
    </row>
    <row r="3" spans="1:7" ht="47.65" customHeight="1">
      <c r="A3" s="163" t="s">
        <v>38</v>
      </c>
      <c r="B3" s="164" t="s">
        <v>39</v>
      </c>
      <c r="C3" s="164" t="s">
        <v>40</v>
      </c>
      <c r="D3" s="164" t="s">
        <v>41</v>
      </c>
      <c r="E3" s="164" t="s">
        <v>32</v>
      </c>
    </row>
    <row r="4" spans="1:7" ht="23.65" customHeight="1">
      <c r="A4" s="268" t="s">
        <v>42</v>
      </c>
      <c r="B4" s="269">
        <v>3049.44</v>
      </c>
      <c r="C4" s="269">
        <v>2793.679431</v>
      </c>
      <c r="D4" s="269">
        <v>2793.679431</v>
      </c>
      <c r="E4" s="270">
        <v>100</v>
      </c>
      <c r="F4" s="267"/>
      <c r="G4" s="267"/>
    </row>
    <row r="5" spans="1:7" ht="23.65" customHeight="1">
      <c r="A5" s="268" t="s">
        <v>43</v>
      </c>
      <c r="B5" s="269">
        <v>556.86</v>
      </c>
      <c r="C5" s="269">
        <v>554.16769999999997</v>
      </c>
      <c r="D5" s="269">
        <v>554.16769999999997</v>
      </c>
      <c r="E5" s="270">
        <v>100</v>
      </c>
      <c r="F5" s="267"/>
      <c r="G5" s="267"/>
    </row>
    <row r="6" spans="1:7" ht="23.65" customHeight="1">
      <c r="A6" s="268" t="s">
        <v>44</v>
      </c>
      <c r="B6" s="269">
        <v>1589.56</v>
      </c>
      <c r="C6" s="269">
        <v>40</v>
      </c>
      <c r="D6" s="269">
        <v>40</v>
      </c>
      <c r="E6" s="270">
        <v>100</v>
      </c>
      <c r="F6" s="267"/>
      <c r="G6" s="267"/>
    </row>
    <row r="7" spans="1:7" ht="23.65" customHeight="1">
      <c r="A7" s="268" t="s">
        <v>45</v>
      </c>
      <c r="B7" s="269">
        <v>468.49</v>
      </c>
      <c r="C7" s="269">
        <v>396.33054099999998</v>
      </c>
      <c r="D7" s="269">
        <v>396.33054099999998</v>
      </c>
      <c r="E7" s="270">
        <v>100</v>
      </c>
      <c r="F7" s="267"/>
      <c r="G7" s="267"/>
    </row>
    <row r="8" spans="1:7" ht="23.65" customHeight="1">
      <c r="A8" s="268" t="s">
        <v>46</v>
      </c>
      <c r="B8" s="269">
        <v>68468.44</v>
      </c>
      <c r="C8" s="269">
        <v>55123.953264999996</v>
      </c>
      <c r="D8" s="269">
        <v>55123.953264999996</v>
      </c>
      <c r="E8" s="270">
        <v>100</v>
      </c>
      <c r="F8" s="267"/>
      <c r="G8" s="267"/>
    </row>
    <row r="9" spans="1:7" ht="23.65" customHeight="1">
      <c r="A9" s="268" t="s">
        <v>47</v>
      </c>
      <c r="B9" s="269">
        <v>943.32</v>
      </c>
      <c r="C9" s="269">
        <v>928.33692799999994</v>
      </c>
      <c r="D9" s="269">
        <v>928.33692799999994</v>
      </c>
      <c r="E9" s="270">
        <v>100</v>
      </c>
      <c r="F9" s="267"/>
      <c r="G9" s="267"/>
    </row>
    <row r="10" spans="1:7" ht="23.65" customHeight="1">
      <c r="A10" s="268" t="s">
        <v>48</v>
      </c>
      <c r="B10" s="269">
        <v>1776.33</v>
      </c>
      <c r="C10" s="269">
        <v>1355.7788889999999</v>
      </c>
      <c r="D10" s="269">
        <v>1355.7788889999999</v>
      </c>
      <c r="E10" s="270">
        <v>100</v>
      </c>
      <c r="F10" s="267"/>
      <c r="G10" s="267"/>
    </row>
    <row r="11" spans="1:7" ht="23.65" customHeight="1">
      <c r="A11" s="268" t="s">
        <v>49</v>
      </c>
      <c r="B11" s="269">
        <v>29738.29</v>
      </c>
      <c r="C11" s="269">
        <v>19440.203987000001</v>
      </c>
      <c r="D11" s="269">
        <v>19440.203987000001</v>
      </c>
      <c r="E11" s="270">
        <v>100</v>
      </c>
      <c r="F11" s="267"/>
      <c r="G11" s="267"/>
    </row>
    <row r="12" spans="1:7" ht="23.65" customHeight="1">
      <c r="A12" s="268" t="s">
        <v>50</v>
      </c>
      <c r="B12" s="269">
        <v>48571.040000000001</v>
      </c>
      <c r="C12" s="269">
        <v>59259.551232999998</v>
      </c>
      <c r="D12" s="269">
        <v>59259.551232999998</v>
      </c>
      <c r="E12" s="270">
        <v>100</v>
      </c>
      <c r="F12" s="267"/>
      <c r="G12" s="267"/>
    </row>
    <row r="13" spans="1:7" ht="23.65" customHeight="1">
      <c r="A13" s="268" t="s">
        <v>51</v>
      </c>
      <c r="B13" s="269">
        <v>22977</v>
      </c>
      <c r="C13" s="269">
        <v>22954.288191</v>
      </c>
      <c r="D13" s="269">
        <v>22954.288191</v>
      </c>
      <c r="E13" s="270">
        <v>100</v>
      </c>
      <c r="F13" s="267"/>
      <c r="G13" s="267"/>
    </row>
    <row r="14" spans="1:7" ht="23.65" customHeight="1">
      <c r="A14" s="268" t="s">
        <v>52</v>
      </c>
      <c r="B14" s="269">
        <v>135394.79999999999</v>
      </c>
      <c r="C14" s="269">
        <v>117099.44190000001</v>
      </c>
      <c r="D14" s="269">
        <v>117099.44190000001</v>
      </c>
      <c r="E14" s="270">
        <v>100</v>
      </c>
      <c r="F14" s="267"/>
      <c r="G14" s="267"/>
    </row>
    <row r="15" spans="1:7" ht="23.65" customHeight="1">
      <c r="A15" s="268" t="s">
        <v>53</v>
      </c>
      <c r="B15" s="269">
        <v>492.43</v>
      </c>
      <c r="C15" s="269">
        <v>491.03449999999998</v>
      </c>
      <c r="D15" s="269">
        <v>491.03449999999998</v>
      </c>
      <c r="E15" s="270">
        <v>100</v>
      </c>
      <c r="F15" s="267"/>
      <c r="G15" s="267"/>
    </row>
    <row r="16" spans="1:7" ht="23.65" customHeight="1">
      <c r="A16" s="268" t="s">
        <v>54</v>
      </c>
      <c r="B16" s="269">
        <v>4500</v>
      </c>
      <c r="C16" s="269">
        <v>0</v>
      </c>
      <c r="D16" s="269">
        <v>0</v>
      </c>
      <c r="E16" s="270"/>
      <c r="F16" s="267"/>
      <c r="G16" s="267"/>
    </row>
    <row r="17" spans="1:7" ht="23.65" customHeight="1">
      <c r="A17" s="268" t="s">
        <v>55</v>
      </c>
      <c r="B17" s="269">
        <v>474</v>
      </c>
      <c r="C17" s="269">
        <v>2063.2334350000001</v>
      </c>
      <c r="D17" s="269">
        <v>2063.2334350000001</v>
      </c>
      <c r="E17" s="270">
        <v>100</v>
      </c>
      <c r="F17" s="267"/>
      <c r="G17" s="267"/>
    </row>
    <row r="18" spans="1:7" ht="19.899999999999999" customHeight="1">
      <c r="A18" s="271" t="s">
        <v>56</v>
      </c>
      <c r="B18" s="272">
        <v>319000</v>
      </c>
      <c r="C18" s="273">
        <v>282500</v>
      </c>
      <c r="D18" s="273">
        <v>282500</v>
      </c>
      <c r="E18" s="270">
        <v>100</v>
      </c>
      <c r="F18" s="267"/>
      <c r="G18" s="267"/>
    </row>
    <row r="19" spans="1:7">
      <c r="A19" s="267"/>
      <c r="B19" s="267"/>
      <c r="C19" s="267"/>
      <c r="D19" s="267"/>
      <c r="E19" s="267"/>
      <c r="F19" s="267"/>
      <c r="G19" s="267"/>
    </row>
    <row r="20" spans="1:7">
      <c r="A20" s="267"/>
      <c r="B20" s="267"/>
      <c r="C20" s="267"/>
      <c r="D20" s="267"/>
      <c r="E20" s="267"/>
      <c r="F20" s="267"/>
      <c r="G20" s="267"/>
    </row>
    <row r="21" spans="1:7">
      <c r="A21" s="267"/>
      <c r="B21" s="267"/>
      <c r="C21" s="267"/>
      <c r="D21" s="267"/>
      <c r="E21" s="267"/>
      <c r="F21" s="267"/>
      <c r="G21" s="267"/>
    </row>
    <row r="22" spans="1:7">
      <c r="A22" s="267"/>
      <c r="B22" s="267"/>
      <c r="C22" s="267"/>
      <c r="D22" s="267"/>
      <c r="E22" s="267"/>
      <c r="F22" s="267"/>
      <c r="G22" s="267"/>
    </row>
    <row r="23" spans="1:7">
      <c r="A23" s="267"/>
      <c r="B23" s="267"/>
      <c r="C23" s="267"/>
      <c r="D23" s="267"/>
      <c r="E23" s="267"/>
      <c r="F23" s="267"/>
      <c r="G23" s="267"/>
    </row>
  </sheetData>
  <mergeCells count="2">
    <mergeCell ref="A1:E1"/>
    <mergeCell ref="A2:B2"/>
  </mergeCells>
  <phoneticPr fontId="246" type="noConversion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01"/>
  <sheetViews>
    <sheetView topLeftCell="A97" workbookViewId="0">
      <selection activeCell="F107" sqref="F107"/>
    </sheetView>
  </sheetViews>
  <sheetFormatPr defaultRowHeight="13.5"/>
  <cols>
    <col min="1" max="1" width="12.875" customWidth="1"/>
    <col min="2" max="2" width="29.5" customWidth="1"/>
    <col min="3" max="3" width="21.25" customWidth="1"/>
    <col min="4" max="6" width="20.5" customWidth="1"/>
  </cols>
  <sheetData>
    <row r="1" spans="1:6" ht="26.65" customHeight="1">
      <c r="A1" s="224" t="s">
        <v>3</v>
      </c>
      <c r="B1" s="224"/>
      <c r="C1" s="224"/>
      <c r="D1" s="224"/>
      <c r="E1" s="224"/>
      <c r="F1" s="224"/>
    </row>
    <row r="2" spans="1:6" ht="18.399999999999999" customHeight="1">
      <c r="A2" s="225"/>
      <c r="B2" s="225"/>
      <c r="C2" s="14"/>
      <c r="D2" s="15"/>
      <c r="E2" s="14"/>
      <c r="F2" s="16" t="s">
        <v>37</v>
      </c>
    </row>
    <row r="3" spans="1:6" ht="45.4" customHeight="1">
      <c r="A3" s="17" t="s">
        <v>57</v>
      </c>
      <c r="B3" s="17" t="s">
        <v>38</v>
      </c>
      <c r="C3" s="17" t="s">
        <v>39</v>
      </c>
      <c r="D3" s="17" t="s">
        <v>40</v>
      </c>
      <c r="E3" s="17" t="s">
        <v>41</v>
      </c>
      <c r="F3" s="17" t="s">
        <v>32</v>
      </c>
    </row>
    <row r="4" spans="1:6" ht="45.4" customHeight="1">
      <c r="A4" s="18" t="s">
        <v>58</v>
      </c>
      <c r="B4" s="18" t="s">
        <v>59</v>
      </c>
      <c r="C4" s="19">
        <v>3049.44</v>
      </c>
      <c r="D4" s="19">
        <v>2793.679431</v>
      </c>
      <c r="E4" s="19">
        <v>2793.679431</v>
      </c>
      <c r="F4" s="19">
        <v>100</v>
      </c>
    </row>
    <row r="5" spans="1:6" ht="45.4" customHeight="1">
      <c r="A5" s="18" t="s">
        <v>60</v>
      </c>
      <c r="B5" s="18" t="s">
        <v>61</v>
      </c>
      <c r="C5" s="19">
        <v>50</v>
      </c>
      <c r="D5" s="19">
        <v>32.397460000000002</v>
      </c>
      <c r="E5" s="19">
        <v>32.397460000000002</v>
      </c>
      <c r="F5" s="19">
        <v>100</v>
      </c>
    </row>
    <row r="6" spans="1:6" ht="45.4" customHeight="1">
      <c r="A6" s="18" t="s">
        <v>62</v>
      </c>
      <c r="B6" s="18" t="s">
        <v>63</v>
      </c>
      <c r="C6" s="19">
        <v>5</v>
      </c>
      <c r="D6" s="19">
        <v>0.95</v>
      </c>
      <c r="E6" s="19">
        <v>0.95</v>
      </c>
      <c r="F6" s="19">
        <v>100</v>
      </c>
    </row>
    <row r="7" spans="1:6" ht="45.4" customHeight="1">
      <c r="A7" s="18" t="s">
        <v>64</v>
      </c>
      <c r="B7" s="18" t="s">
        <v>65</v>
      </c>
      <c r="C7" s="19">
        <v>45</v>
      </c>
      <c r="D7" s="19">
        <v>31.44746</v>
      </c>
      <c r="E7" s="19">
        <v>31.44746</v>
      </c>
      <c r="F7" s="19">
        <v>100</v>
      </c>
    </row>
    <row r="8" spans="1:6" ht="45.4" customHeight="1">
      <c r="A8" s="18" t="s">
        <v>66</v>
      </c>
      <c r="B8" s="18" t="s">
        <v>67</v>
      </c>
      <c r="C8" s="19">
        <v>2108.41</v>
      </c>
      <c r="D8" s="19">
        <v>1959.770346</v>
      </c>
      <c r="E8" s="19">
        <v>1959.770346</v>
      </c>
      <c r="F8" s="19">
        <v>100</v>
      </c>
    </row>
    <row r="9" spans="1:6" ht="45.4" customHeight="1">
      <c r="A9" s="18" t="s">
        <v>68</v>
      </c>
      <c r="B9" s="18" t="s">
        <v>69</v>
      </c>
      <c r="C9" s="19">
        <v>2108.41</v>
      </c>
      <c r="D9" s="19">
        <v>1959.770346</v>
      </c>
      <c r="E9" s="19">
        <v>1959.770346</v>
      </c>
      <c r="F9" s="19">
        <v>100</v>
      </c>
    </row>
    <row r="10" spans="1:6" ht="45.4" customHeight="1">
      <c r="A10" s="18" t="s">
        <v>70</v>
      </c>
      <c r="B10" s="18" t="s">
        <v>71</v>
      </c>
      <c r="C10" s="19">
        <v>152.28</v>
      </c>
      <c r="D10" s="19">
        <v>171.42607000000001</v>
      </c>
      <c r="E10" s="19">
        <v>171.42607000000001</v>
      </c>
      <c r="F10" s="19">
        <v>100</v>
      </c>
    </row>
    <row r="11" spans="1:6" ht="45.4" customHeight="1">
      <c r="A11" s="18" t="s">
        <v>72</v>
      </c>
      <c r="B11" s="18" t="s">
        <v>73</v>
      </c>
      <c r="C11" s="19">
        <v>152.28</v>
      </c>
      <c r="D11" s="19">
        <v>171.42607000000001</v>
      </c>
      <c r="E11" s="19">
        <v>171.42607000000001</v>
      </c>
      <c r="F11" s="19">
        <v>100</v>
      </c>
    </row>
    <row r="12" spans="1:6" ht="45.4" customHeight="1">
      <c r="A12" s="18" t="s">
        <v>74</v>
      </c>
      <c r="B12" s="18" t="s">
        <v>75</v>
      </c>
      <c r="C12" s="19">
        <v>210.39</v>
      </c>
      <c r="D12" s="19">
        <v>111.46884900000001</v>
      </c>
      <c r="E12" s="19">
        <v>111.46884900000001</v>
      </c>
      <c r="F12" s="19">
        <v>100</v>
      </c>
    </row>
    <row r="13" spans="1:6" ht="45.4" customHeight="1">
      <c r="A13" s="18" t="s">
        <v>76</v>
      </c>
      <c r="B13" s="18" t="s">
        <v>77</v>
      </c>
      <c r="C13" s="19">
        <v>83.39</v>
      </c>
      <c r="D13" s="19">
        <v>87.621178</v>
      </c>
      <c r="E13" s="19">
        <v>87.621178</v>
      </c>
      <c r="F13" s="19">
        <v>100</v>
      </c>
    </row>
    <row r="14" spans="1:6" ht="45.4" customHeight="1">
      <c r="A14" s="18" t="s">
        <v>78</v>
      </c>
      <c r="B14" s="18" t="s">
        <v>75</v>
      </c>
      <c r="C14" s="19">
        <v>127</v>
      </c>
      <c r="D14" s="19">
        <v>23.847670999999998</v>
      </c>
      <c r="E14" s="19">
        <v>23.847670999999998</v>
      </c>
      <c r="F14" s="19">
        <v>100</v>
      </c>
    </row>
    <row r="15" spans="1:6" ht="45.4" customHeight="1">
      <c r="A15" s="18" t="s">
        <v>79</v>
      </c>
      <c r="B15" s="18" t="s">
        <v>80</v>
      </c>
      <c r="C15" s="19">
        <v>528.36</v>
      </c>
      <c r="D15" s="19">
        <v>518.61670600000002</v>
      </c>
      <c r="E15" s="19">
        <v>518.61670600000002</v>
      </c>
      <c r="F15" s="19">
        <v>100</v>
      </c>
    </row>
    <row r="16" spans="1:6" ht="45.4" customHeight="1">
      <c r="A16" s="18" t="s">
        <v>81</v>
      </c>
      <c r="B16" s="18" t="s">
        <v>80</v>
      </c>
      <c r="C16" s="19">
        <v>528.36</v>
      </c>
      <c r="D16" s="19">
        <v>518.61670600000002</v>
      </c>
      <c r="E16" s="19">
        <v>518.61670600000002</v>
      </c>
      <c r="F16" s="19">
        <v>100</v>
      </c>
    </row>
    <row r="17" spans="1:6" ht="45.4" customHeight="1">
      <c r="A17" s="18" t="s">
        <v>82</v>
      </c>
      <c r="B17" s="18" t="s">
        <v>83</v>
      </c>
      <c r="C17" s="19">
        <v>556.86</v>
      </c>
      <c r="D17" s="19">
        <v>554.16769999999997</v>
      </c>
      <c r="E17" s="19">
        <v>554.16769999999997</v>
      </c>
      <c r="F17" s="19">
        <v>100</v>
      </c>
    </row>
    <row r="18" spans="1:6" ht="45.4" customHeight="1">
      <c r="A18" s="18" t="s">
        <v>84</v>
      </c>
      <c r="B18" s="18" t="s">
        <v>85</v>
      </c>
      <c r="C18" s="19">
        <v>307.01</v>
      </c>
      <c r="D18" s="19">
        <v>332.1447</v>
      </c>
      <c r="E18" s="19">
        <v>332.1447</v>
      </c>
      <c r="F18" s="19">
        <v>100</v>
      </c>
    </row>
    <row r="19" spans="1:6" ht="45.4" customHeight="1">
      <c r="A19" s="18" t="s">
        <v>86</v>
      </c>
      <c r="B19" s="18" t="s">
        <v>87</v>
      </c>
      <c r="C19" s="19">
        <v>126.35</v>
      </c>
      <c r="D19" s="19">
        <v>126.35</v>
      </c>
      <c r="E19" s="19">
        <v>126.35</v>
      </c>
      <c r="F19" s="19">
        <v>100</v>
      </c>
    </row>
    <row r="20" spans="1:6" ht="45.4" customHeight="1">
      <c r="A20" s="18" t="s">
        <v>88</v>
      </c>
      <c r="B20" s="18" t="s">
        <v>89</v>
      </c>
      <c r="C20" s="19">
        <v>65.36</v>
      </c>
      <c r="D20" s="19">
        <v>79.494699999999995</v>
      </c>
      <c r="E20" s="19">
        <v>79.494699999999995</v>
      </c>
      <c r="F20" s="19">
        <v>100</v>
      </c>
    </row>
    <row r="21" spans="1:6" ht="45.4" customHeight="1">
      <c r="A21" s="18" t="s">
        <v>90</v>
      </c>
      <c r="B21" s="18" t="s">
        <v>91</v>
      </c>
      <c r="C21" s="19">
        <v>115.3</v>
      </c>
      <c r="D21" s="19">
        <v>126.3</v>
      </c>
      <c r="E21" s="19">
        <v>126.3</v>
      </c>
      <c r="F21" s="19">
        <v>100</v>
      </c>
    </row>
    <row r="22" spans="1:6" ht="45.4" customHeight="1">
      <c r="A22" s="18" t="s">
        <v>92</v>
      </c>
      <c r="B22" s="18" t="s">
        <v>93</v>
      </c>
      <c r="C22" s="19">
        <v>249.85</v>
      </c>
      <c r="D22" s="19">
        <v>222.023</v>
      </c>
      <c r="E22" s="19">
        <v>222.023</v>
      </c>
      <c r="F22" s="19">
        <v>100</v>
      </c>
    </row>
    <row r="23" spans="1:6" ht="45.4" customHeight="1">
      <c r="A23" s="18" t="s">
        <v>94</v>
      </c>
      <c r="B23" s="18" t="s">
        <v>93</v>
      </c>
      <c r="C23" s="19">
        <v>249.85</v>
      </c>
      <c r="D23" s="19">
        <v>222.023</v>
      </c>
      <c r="E23" s="19">
        <v>222.023</v>
      </c>
      <c r="F23" s="19">
        <v>100</v>
      </c>
    </row>
    <row r="24" spans="1:6" ht="45.4" customHeight="1">
      <c r="A24" s="18" t="s">
        <v>95</v>
      </c>
      <c r="B24" s="18" t="s">
        <v>96</v>
      </c>
      <c r="C24" s="19">
        <v>1589.56</v>
      </c>
      <c r="D24" s="19">
        <v>40</v>
      </c>
      <c r="E24" s="19">
        <v>40</v>
      </c>
      <c r="F24" s="19">
        <v>100</v>
      </c>
    </row>
    <row r="25" spans="1:6" ht="45.4" customHeight="1">
      <c r="A25" s="18" t="s">
        <v>97</v>
      </c>
      <c r="B25" s="18" t="s">
        <v>98</v>
      </c>
      <c r="C25" s="19">
        <v>1589.56</v>
      </c>
      <c r="D25" s="19">
        <v>40</v>
      </c>
      <c r="E25" s="19">
        <v>40</v>
      </c>
      <c r="F25" s="19">
        <v>100</v>
      </c>
    </row>
    <row r="26" spans="1:6" ht="45.4" customHeight="1">
      <c r="A26" s="18" t="s">
        <v>99</v>
      </c>
      <c r="B26" s="18" t="s">
        <v>98</v>
      </c>
      <c r="C26" s="19">
        <v>1589.56</v>
      </c>
      <c r="D26" s="19">
        <v>40</v>
      </c>
      <c r="E26" s="19">
        <v>40</v>
      </c>
      <c r="F26" s="19">
        <v>100</v>
      </c>
    </row>
    <row r="27" spans="1:6" ht="45.4" customHeight="1">
      <c r="A27" s="18" t="s">
        <v>100</v>
      </c>
      <c r="B27" s="18" t="s">
        <v>101</v>
      </c>
      <c r="C27" s="19">
        <v>468.49</v>
      </c>
      <c r="D27" s="19">
        <v>396.33054099999998</v>
      </c>
      <c r="E27" s="19">
        <v>396.33054099999998</v>
      </c>
      <c r="F27" s="19">
        <v>100</v>
      </c>
    </row>
    <row r="28" spans="1:6" ht="45.4" customHeight="1">
      <c r="A28" s="18" t="s">
        <v>102</v>
      </c>
      <c r="B28" s="18" t="s">
        <v>103</v>
      </c>
      <c r="C28" s="19">
        <v>468.49</v>
      </c>
      <c r="D28" s="19">
        <v>396.33054099999998</v>
      </c>
      <c r="E28" s="19">
        <v>396.33054099999998</v>
      </c>
      <c r="F28" s="19">
        <v>100</v>
      </c>
    </row>
    <row r="29" spans="1:6" ht="45.4" customHeight="1">
      <c r="A29" s="18" t="s">
        <v>104</v>
      </c>
      <c r="B29" s="18" t="s">
        <v>103</v>
      </c>
      <c r="C29" s="19">
        <v>468.49</v>
      </c>
      <c r="D29" s="19">
        <v>396.33054099999998</v>
      </c>
      <c r="E29" s="19">
        <v>396.33054099999998</v>
      </c>
      <c r="F29" s="19">
        <v>100</v>
      </c>
    </row>
    <row r="30" spans="1:6" ht="45.4" customHeight="1">
      <c r="A30" s="18" t="s">
        <v>105</v>
      </c>
      <c r="B30" s="18" t="s">
        <v>106</v>
      </c>
      <c r="C30" s="19">
        <v>68468.44</v>
      </c>
      <c r="D30" s="19">
        <v>55123.953264999996</v>
      </c>
      <c r="E30" s="19">
        <v>55123.953264999996</v>
      </c>
      <c r="F30" s="19">
        <v>100</v>
      </c>
    </row>
    <row r="31" spans="1:6" ht="45.4" customHeight="1">
      <c r="A31" s="18" t="s">
        <v>107</v>
      </c>
      <c r="B31" s="18" t="s">
        <v>108</v>
      </c>
      <c r="C31" s="19">
        <v>1652.5</v>
      </c>
      <c r="D31" s="19">
        <v>1845.766167</v>
      </c>
      <c r="E31" s="19">
        <v>1845.766167</v>
      </c>
      <c r="F31" s="19">
        <v>100</v>
      </c>
    </row>
    <row r="32" spans="1:6" ht="45.4" customHeight="1">
      <c r="A32" s="18" t="s">
        <v>109</v>
      </c>
      <c r="B32" s="18" t="s">
        <v>110</v>
      </c>
      <c r="C32" s="19">
        <v>1100.24</v>
      </c>
      <c r="D32" s="19">
        <v>1308.141308</v>
      </c>
      <c r="E32" s="19">
        <v>1308.141308</v>
      </c>
      <c r="F32" s="19">
        <v>100</v>
      </c>
    </row>
    <row r="33" spans="1:6" ht="45.4" customHeight="1">
      <c r="A33" s="18" t="s">
        <v>111</v>
      </c>
      <c r="B33" s="18" t="s">
        <v>112</v>
      </c>
      <c r="C33" s="19">
        <v>552.26</v>
      </c>
      <c r="D33" s="19">
        <v>537.62485900000001</v>
      </c>
      <c r="E33" s="19">
        <v>537.62485900000001</v>
      </c>
      <c r="F33" s="19">
        <v>100</v>
      </c>
    </row>
    <row r="34" spans="1:6" ht="45.4" customHeight="1">
      <c r="A34" s="18" t="s">
        <v>113</v>
      </c>
      <c r="B34" s="18" t="s">
        <v>114</v>
      </c>
      <c r="C34" s="19">
        <v>481.7</v>
      </c>
      <c r="D34" s="19">
        <v>452.01890900000001</v>
      </c>
      <c r="E34" s="19">
        <v>452.01890900000001</v>
      </c>
      <c r="F34" s="19">
        <v>100</v>
      </c>
    </row>
    <row r="35" spans="1:6" ht="45.4" customHeight="1">
      <c r="A35" s="18" t="s">
        <v>115</v>
      </c>
      <c r="B35" s="18" t="s">
        <v>116</v>
      </c>
      <c r="C35" s="19">
        <v>15.59</v>
      </c>
      <c r="D35" s="19">
        <v>12.089688000000001</v>
      </c>
      <c r="E35" s="19">
        <v>12.089688000000001</v>
      </c>
      <c r="F35" s="19">
        <v>100</v>
      </c>
    </row>
    <row r="36" spans="1:6" ht="45.4" customHeight="1">
      <c r="A36" s="18" t="s">
        <v>117</v>
      </c>
      <c r="B36" s="18" t="s">
        <v>118</v>
      </c>
      <c r="C36" s="19">
        <v>30.8</v>
      </c>
      <c r="D36" s="19">
        <v>30.030911</v>
      </c>
      <c r="E36" s="19">
        <v>30.030911</v>
      </c>
      <c r="F36" s="19">
        <v>100</v>
      </c>
    </row>
    <row r="37" spans="1:6" ht="45.4" customHeight="1">
      <c r="A37" s="18" t="s">
        <v>119</v>
      </c>
      <c r="B37" s="18" t="s">
        <v>120</v>
      </c>
      <c r="C37" s="19">
        <v>292.38</v>
      </c>
      <c r="D37" s="19">
        <v>273.68167</v>
      </c>
      <c r="E37" s="19">
        <v>273.68167</v>
      </c>
      <c r="F37" s="19">
        <v>100</v>
      </c>
    </row>
    <row r="38" spans="1:6" ht="45.4" customHeight="1">
      <c r="A38" s="18" t="s">
        <v>121</v>
      </c>
      <c r="B38" s="18" t="s">
        <v>122</v>
      </c>
      <c r="C38" s="19">
        <v>142.93</v>
      </c>
      <c r="D38" s="19">
        <v>136.21664000000001</v>
      </c>
      <c r="E38" s="19">
        <v>136.21664000000001</v>
      </c>
      <c r="F38" s="19">
        <v>100</v>
      </c>
    </row>
    <row r="39" spans="1:6" ht="45.4" customHeight="1">
      <c r="A39" s="18" t="s">
        <v>123</v>
      </c>
      <c r="B39" s="18" t="s">
        <v>124</v>
      </c>
      <c r="C39" s="19">
        <v>14884.24</v>
      </c>
      <c r="D39" s="19">
        <v>13695.128989000001</v>
      </c>
      <c r="E39" s="19">
        <v>13695.128989000001</v>
      </c>
      <c r="F39" s="19">
        <v>100</v>
      </c>
    </row>
    <row r="40" spans="1:6" ht="45.4" customHeight="1">
      <c r="A40" s="18" t="s">
        <v>125</v>
      </c>
      <c r="B40" s="18" t="s">
        <v>126</v>
      </c>
      <c r="C40" s="19">
        <v>5718</v>
      </c>
      <c r="D40" s="19">
        <v>5286.9308220000003</v>
      </c>
      <c r="E40" s="19">
        <v>5286.9308220000003</v>
      </c>
      <c r="F40" s="19">
        <v>100</v>
      </c>
    </row>
    <row r="41" spans="1:6" ht="45.4" customHeight="1">
      <c r="A41" s="18" t="s">
        <v>127</v>
      </c>
      <c r="B41" s="18" t="s">
        <v>128</v>
      </c>
      <c r="C41" s="19">
        <v>9166.24</v>
      </c>
      <c r="D41" s="19">
        <v>8408.1981670000005</v>
      </c>
      <c r="E41" s="19">
        <v>8408.1981670000005</v>
      </c>
      <c r="F41" s="19">
        <v>100</v>
      </c>
    </row>
    <row r="42" spans="1:6" ht="45.4" customHeight="1">
      <c r="A42" s="18" t="s">
        <v>129</v>
      </c>
      <c r="B42" s="18" t="s">
        <v>130</v>
      </c>
      <c r="C42" s="19">
        <v>12</v>
      </c>
      <c r="D42" s="19">
        <v>21.750800000000002</v>
      </c>
      <c r="E42" s="19">
        <v>21.750800000000002</v>
      </c>
      <c r="F42" s="19">
        <v>100</v>
      </c>
    </row>
    <row r="43" spans="1:6" ht="45.4" customHeight="1">
      <c r="A43" s="18" t="s">
        <v>131</v>
      </c>
      <c r="B43" s="18" t="s">
        <v>132</v>
      </c>
      <c r="C43" s="19">
        <v>12</v>
      </c>
      <c r="D43" s="19">
        <v>21.750800000000002</v>
      </c>
      <c r="E43" s="19">
        <v>21.750800000000002</v>
      </c>
      <c r="F43" s="19">
        <v>100</v>
      </c>
    </row>
    <row r="44" spans="1:6" ht="45.4" customHeight="1">
      <c r="A44" s="18" t="s">
        <v>133</v>
      </c>
      <c r="B44" s="18" t="s">
        <v>134</v>
      </c>
      <c r="C44" s="19">
        <v>391.16</v>
      </c>
      <c r="D44" s="19">
        <v>223.303</v>
      </c>
      <c r="E44" s="19">
        <v>223.303</v>
      </c>
      <c r="F44" s="19">
        <v>100</v>
      </c>
    </row>
    <row r="45" spans="1:6" ht="45.4" customHeight="1">
      <c r="A45" s="18" t="s">
        <v>135</v>
      </c>
      <c r="B45" s="18" t="s">
        <v>136</v>
      </c>
      <c r="C45" s="19">
        <v>391.16</v>
      </c>
      <c r="D45" s="19">
        <v>223.303</v>
      </c>
      <c r="E45" s="19">
        <v>223.303</v>
      </c>
      <c r="F45" s="19">
        <v>100</v>
      </c>
    </row>
    <row r="46" spans="1:6" ht="45.4" customHeight="1">
      <c r="A46" s="18" t="s">
        <v>137</v>
      </c>
      <c r="B46" s="18" t="s">
        <v>138</v>
      </c>
      <c r="C46" s="19">
        <v>376</v>
      </c>
      <c r="D46" s="19">
        <v>272.33620000000002</v>
      </c>
      <c r="E46" s="19">
        <v>272.33620000000002</v>
      </c>
      <c r="F46" s="19">
        <v>100</v>
      </c>
    </row>
    <row r="47" spans="1:6" ht="45.4" customHeight="1">
      <c r="A47" s="18" t="s">
        <v>139</v>
      </c>
      <c r="B47" s="18" t="s">
        <v>140</v>
      </c>
      <c r="C47" s="19">
        <v>376</v>
      </c>
      <c r="D47" s="19">
        <v>272.33620000000002</v>
      </c>
      <c r="E47" s="19">
        <v>272.33620000000002</v>
      </c>
      <c r="F47" s="19">
        <v>100</v>
      </c>
    </row>
    <row r="48" spans="1:6" ht="45.4" customHeight="1">
      <c r="A48" s="18" t="s">
        <v>141</v>
      </c>
      <c r="B48" s="18" t="s">
        <v>142</v>
      </c>
      <c r="C48" s="19">
        <v>50670.84</v>
      </c>
      <c r="D48" s="19">
        <v>38613.6492</v>
      </c>
      <c r="E48" s="19">
        <v>38613.6492</v>
      </c>
      <c r="F48" s="19">
        <v>100</v>
      </c>
    </row>
    <row r="49" spans="1:6" ht="45.4" customHeight="1">
      <c r="A49" s="18" t="s">
        <v>143</v>
      </c>
      <c r="B49" s="18" t="s">
        <v>142</v>
      </c>
      <c r="C49" s="19">
        <v>50670.84</v>
      </c>
      <c r="D49" s="19">
        <v>38613.6492</v>
      </c>
      <c r="E49" s="19">
        <v>38613.6492</v>
      </c>
      <c r="F49" s="19">
        <v>100</v>
      </c>
    </row>
    <row r="50" spans="1:6" ht="45.4" customHeight="1">
      <c r="A50" s="18" t="s">
        <v>144</v>
      </c>
      <c r="B50" s="18" t="s">
        <v>145</v>
      </c>
      <c r="C50" s="19">
        <v>943.32</v>
      </c>
      <c r="D50" s="19">
        <v>928.33692799999994</v>
      </c>
      <c r="E50" s="19">
        <v>928.33692799999994</v>
      </c>
      <c r="F50" s="19">
        <v>100</v>
      </c>
    </row>
    <row r="51" spans="1:6" ht="45.4" customHeight="1">
      <c r="A51" s="18" t="s">
        <v>146</v>
      </c>
      <c r="B51" s="18" t="s">
        <v>147</v>
      </c>
      <c r="C51" s="19">
        <v>215.72</v>
      </c>
      <c r="D51" s="19">
        <v>235.46722</v>
      </c>
      <c r="E51" s="19">
        <v>235.46722</v>
      </c>
      <c r="F51" s="19">
        <v>100</v>
      </c>
    </row>
    <row r="52" spans="1:6" ht="45.4" customHeight="1">
      <c r="A52" s="18" t="s">
        <v>148</v>
      </c>
      <c r="B52" s="18" t="s">
        <v>149</v>
      </c>
      <c r="C52" s="19">
        <v>215.72</v>
      </c>
      <c r="D52" s="19">
        <v>235.46722</v>
      </c>
      <c r="E52" s="19">
        <v>235.46722</v>
      </c>
      <c r="F52" s="19">
        <v>100</v>
      </c>
    </row>
    <row r="53" spans="1:6" ht="45.4" customHeight="1">
      <c r="A53" s="18" t="s">
        <v>150</v>
      </c>
      <c r="B53" s="18" t="s">
        <v>151</v>
      </c>
      <c r="C53" s="19">
        <v>115</v>
      </c>
      <c r="D53" s="19">
        <v>80.878</v>
      </c>
      <c r="E53" s="19">
        <v>80.878</v>
      </c>
      <c r="F53" s="19">
        <v>100</v>
      </c>
    </row>
    <row r="54" spans="1:6" ht="45.4" customHeight="1">
      <c r="A54" s="18" t="s">
        <v>152</v>
      </c>
      <c r="B54" s="18" t="s">
        <v>153</v>
      </c>
      <c r="C54" s="19">
        <v>115</v>
      </c>
      <c r="D54" s="19">
        <v>80.878</v>
      </c>
      <c r="E54" s="19">
        <v>80.878</v>
      </c>
      <c r="F54" s="19">
        <v>100</v>
      </c>
    </row>
    <row r="55" spans="1:6" ht="45.4" customHeight="1">
      <c r="A55" s="18" t="s">
        <v>154</v>
      </c>
      <c r="B55" s="18" t="s">
        <v>155</v>
      </c>
      <c r="C55" s="19">
        <v>174.1</v>
      </c>
      <c r="D55" s="19">
        <v>165.33331999999999</v>
      </c>
      <c r="E55" s="19">
        <v>165.33331999999999</v>
      </c>
      <c r="F55" s="19">
        <v>100</v>
      </c>
    </row>
    <row r="56" spans="1:6" ht="45.4" customHeight="1">
      <c r="A56" s="18" t="s">
        <v>156</v>
      </c>
      <c r="B56" s="18" t="s">
        <v>157</v>
      </c>
      <c r="C56" s="19">
        <v>51.1</v>
      </c>
      <c r="D56" s="19">
        <v>53.396769999999997</v>
      </c>
      <c r="E56" s="19">
        <v>53.396769999999997</v>
      </c>
      <c r="F56" s="19">
        <v>100</v>
      </c>
    </row>
    <row r="57" spans="1:6" ht="45.4" customHeight="1">
      <c r="A57" s="18" t="s">
        <v>158</v>
      </c>
      <c r="B57" s="18" t="s">
        <v>159</v>
      </c>
      <c r="C57" s="19">
        <v>123</v>
      </c>
      <c r="D57" s="19">
        <v>111.93655</v>
      </c>
      <c r="E57" s="19">
        <v>111.93655</v>
      </c>
      <c r="F57" s="19">
        <v>100</v>
      </c>
    </row>
    <row r="58" spans="1:6" ht="45.4" customHeight="1">
      <c r="A58" s="18" t="s">
        <v>160</v>
      </c>
      <c r="B58" s="18" t="s">
        <v>161</v>
      </c>
      <c r="C58" s="19">
        <v>100</v>
      </c>
      <c r="D58" s="19">
        <v>100.5</v>
      </c>
      <c r="E58" s="19">
        <v>100.5</v>
      </c>
      <c r="F58" s="19">
        <v>100</v>
      </c>
    </row>
    <row r="59" spans="1:6" ht="45.4" customHeight="1">
      <c r="A59" s="18" t="s">
        <v>162</v>
      </c>
      <c r="B59" s="18" t="s">
        <v>163</v>
      </c>
      <c r="C59" s="19">
        <v>100</v>
      </c>
      <c r="D59" s="19">
        <v>100.5</v>
      </c>
      <c r="E59" s="19">
        <v>100.5</v>
      </c>
      <c r="F59" s="19">
        <v>100</v>
      </c>
    </row>
    <row r="60" spans="1:6" ht="45.4" customHeight="1">
      <c r="A60" s="18" t="s">
        <v>164</v>
      </c>
      <c r="B60" s="18" t="s">
        <v>165</v>
      </c>
      <c r="C60" s="19">
        <v>338.5</v>
      </c>
      <c r="D60" s="19">
        <v>346.158388</v>
      </c>
      <c r="E60" s="19">
        <v>346.158388</v>
      </c>
      <c r="F60" s="19">
        <v>100</v>
      </c>
    </row>
    <row r="61" spans="1:6" ht="45.4" customHeight="1">
      <c r="A61" s="18" t="s">
        <v>166</v>
      </c>
      <c r="B61" s="18" t="s">
        <v>165</v>
      </c>
      <c r="C61" s="19">
        <v>338.5</v>
      </c>
      <c r="D61" s="19">
        <v>346.158388</v>
      </c>
      <c r="E61" s="19">
        <v>346.158388</v>
      </c>
      <c r="F61" s="19">
        <v>100</v>
      </c>
    </row>
    <row r="62" spans="1:6" ht="45.4" customHeight="1">
      <c r="A62" s="18" t="s">
        <v>167</v>
      </c>
      <c r="B62" s="18" t="s">
        <v>168</v>
      </c>
      <c r="C62" s="19">
        <v>1776.33</v>
      </c>
      <c r="D62" s="19">
        <v>1355.7788889999999</v>
      </c>
      <c r="E62" s="19">
        <v>1355.7788889999999</v>
      </c>
      <c r="F62" s="19">
        <v>100</v>
      </c>
    </row>
    <row r="63" spans="1:6" ht="45.4" customHeight="1">
      <c r="A63" s="18" t="s">
        <v>169</v>
      </c>
      <c r="B63" s="18" t="s">
        <v>170</v>
      </c>
      <c r="C63" s="19">
        <v>1076.33</v>
      </c>
      <c r="D63" s="19">
        <v>919.07498899999996</v>
      </c>
      <c r="E63" s="19">
        <v>919.07498899999996</v>
      </c>
      <c r="F63" s="19">
        <v>100</v>
      </c>
    </row>
    <row r="64" spans="1:6" ht="45.4" customHeight="1">
      <c r="A64" s="18" t="s">
        <v>171</v>
      </c>
      <c r="B64" s="18" t="s">
        <v>172</v>
      </c>
      <c r="C64" s="19">
        <v>1076.33</v>
      </c>
      <c r="D64" s="19">
        <v>919.07498899999996</v>
      </c>
      <c r="E64" s="19">
        <v>919.07498899999996</v>
      </c>
      <c r="F64" s="19">
        <v>100</v>
      </c>
    </row>
    <row r="65" spans="1:6" ht="45.4" customHeight="1">
      <c r="A65" s="18" t="s">
        <v>173</v>
      </c>
      <c r="B65" s="18" t="s">
        <v>174</v>
      </c>
      <c r="C65" s="19">
        <v>700</v>
      </c>
      <c r="D65" s="19">
        <v>436.70389999999998</v>
      </c>
      <c r="E65" s="19">
        <v>436.70389999999998</v>
      </c>
      <c r="F65" s="19">
        <v>100</v>
      </c>
    </row>
    <row r="66" spans="1:6" ht="45.4" customHeight="1">
      <c r="A66" s="18" t="s">
        <v>175</v>
      </c>
      <c r="B66" s="18" t="s">
        <v>176</v>
      </c>
      <c r="C66" s="19">
        <v>700</v>
      </c>
      <c r="D66" s="19">
        <v>436.70389999999998</v>
      </c>
      <c r="E66" s="19">
        <v>436.70389999999998</v>
      </c>
      <c r="F66" s="19">
        <v>100</v>
      </c>
    </row>
    <row r="67" spans="1:6" ht="45.4" customHeight="1">
      <c r="A67" s="18" t="s">
        <v>177</v>
      </c>
      <c r="B67" s="18" t="s">
        <v>178</v>
      </c>
      <c r="C67" s="19">
        <v>29738.29</v>
      </c>
      <c r="D67" s="19">
        <v>19440.203987000001</v>
      </c>
      <c r="E67" s="19">
        <v>19440.203987000001</v>
      </c>
      <c r="F67" s="19">
        <v>100</v>
      </c>
    </row>
    <row r="68" spans="1:6" ht="45.4" customHeight="1">
      <c r="A68" s="18" t="s">
        <v>179</v>
      </c>
      <c r="B68" s="18" t="s">
        <v>180</v>
      </c>
      <c r="C68" s="19">
        <v>1489.92</v>
      </c>
      <c r="D68" s="19">
        <v>1576.716443</v>
      </c>
      <c r="E68" s="19">
        <v>1576.716443</v>
      </c>
      <c r="F68" s="19">
        <v>100</v>
      </c>
    </row>
    <row r="69" spans="1:6" ht="45.4" customHeight="1">
      <c r="A69" s="18" t="s">
        <v>181</v>
      </c>
      <c r="B69" s="18" t="s">
        <v>69</v>
      </c>
      <c r="C69" s="19">
        <v>149.25</v>
      </c>
      <c r="D69" s="19">
        <v>165.96114399999999</v>
      </c>
      <c r="E69" s="19">
        <v>165.96114399999999</v>
      </c>
      <c r="F69" s="19">
        <v>100</v>
      </c>
    </row>
    <row r="70" spans="1:6" ht="45.4" customHeight="1">
      <c r="A70" s="18" t="s">
        <v>182</v>
      </c>
      <c r="B70" s="18" t="s">
        <v>183</v>
      </c>
      <c r="C70" s="19">
        <v>604.79999999999995</v>
      </c>
      <c r="D70" s="19">
        <v>631.56932300000005</v>
      </c>
      <c r="E70" s="19">
        <v>631.56932300000005</v>
      </c>
      <c r="F70" s="19">
        <v>100</v>
      </c>
    </row>
    <row r="71" spans="1:6" ht="45.4" customHeight="1">
      <c r="A71" s="18" t="s">
        <v>184</v>
      </c>
      <c r="B71" s="18" t="s">
        <v>185</v>
      </c>
      <c r="C71" s="19">
        <v>735.87</v>
      </c>
      <c r="D71" s="19">
        <v>779.18597599999998</v>
      </c>
      <c r="E71" s="19">
        <v>779.18597599999998</v>
      </c>
      <c r="F71" s="19">
        <v>100</v>
      </c>
    </row>
    <row r="72" spans="1:6" ht="45.4" customHeight="1">
      <c r="A72" s="18" t="s">
        <v>186</v>
      </c>
      <c r="B72" s="18" t="s">
        <v>187</v>
      </c>
      <c r="C72" s="19">
        <v>14950</v>
      </c>
      <c r="D72" s="19">
        <v>7861.100434</v>
      </c>
      <c r="E72" s="19">
        <v>7861.100434</v>
      </c>
      <c r="F72" s="19">
        <v>100</v>
      </c>
    </row>
    <row r="73" spans="1:6" ht="45.4" customHeight="1">
      <c r="A73" s="18" t="s">
        <v>188</v>
      </c>
      <c r="B73" s="18" t="s">
        <v>189</v>
      </c>
      <c r="C73" s="19">
        <v>14950</v>
      </c>
      <c r="D73" s="19">
        <v>7861.100434</v>
      </c>
      <c r="E73" s="19">
        <v>7861.100434</v>
      </c>
      <c r="F73" s="19">
        <v>100</v>
      </c>
    </row>
    <row r="74" spans="1:6" ht="45.4" customHeight="1">
      <c r="A74" s="18" t="s">
        <v>190</v>
      </c>
      <c r="B74" s="18" t="s">
        <v>191</v>
      </c>
      <c r="C74" s="19">
        <v>10841.32</v>
      </c>
      <c r="D74" s="19">
        <v>8040.8808410000001</v>
      </c>
      <c r="E74" s="19">
        <v>8040.8808410000001</v>
      </c>
      <c r="F74" s="19">
        <v>100</v>
      </c>
    </row>
    <row r="75" spans="1:6" ht="45.4" customHeight="1">
      <c r="A75" s="18" t="s">
        <v>192</v>
      </c>
      <c r="B75" s="18" t="s">
        <v>191</v>
      </c>
      <c r="C75" s="19">
        <v>10841.32</v>
      </c>
      <c r="D75" s="19">
        <v>8040.8808410000001</v>
      </c>
      <c r="E75" s="19">
        <v>8040.8808410000001</v>
      </c>
      <c r="F75" s="19">
        <v>100</v>
      </c>
    </row>
    <row r="76" spans="1:6" ht="45.4" customHeight="1">
      <c r="A76" s="18" t="s">
        <v>193</v>
      </c>
      <c r="B76" s="18" t="s">
        <v>194</v>
      </c>
      <c r="C76" s="19">
        <v>2457.0500000000002</v>
      </c>
      <c r="D76" s="19">
        <v>1961.506269</v>
      </c>
      <c r="E76" s="19">
        <v>1961.506269</v>
      </c>
      <c r="F76" s="19">
        <v>100</v>
      </c>
    </row>
    <row r="77" spans="1:6" ht="45.4" customHeight="1">
      <c r="A77" s="18" t="s">
        <v>195</v>
      </c>
      <c r="B77" s="18" t="s">
        <v>194</v>
      </c>
      <c r="C77" s="19">
        <v>2457.0500000000002</v>
      </c>
      <c r="D77" s="19">
        <v>1961.506269</v>
      </c>
      <c r="E77" s="19">
        <v>1961.506269</v>
      </c>
      <c r="F77" s="19">
        <v>100</v>
      </c>
    </row>
    <row r="78" spans="1:6" ht="45.4" customHeight="1">
      <c r="A78" s="18" t="s">
        <v>196</v>
      </c>
      <c r="B78" s="18" t="s">
        <v>197</v>
      </c>
      <c r="C78" s="19">
        <v>48571.040000000001</v>
      </c>
      <c r="D78" s="19">
        <v>59259.551232999998</v>
      </c>
      <c r="E78" s="19">
        <v>59259.551232999998</v>
      </c>
      <c r="F78" s="19">
        <v>100</v>
      </c>
    </row>
    <row r="79" spans="1:6" ht="45.4" customHeight="1">
      <c r="A79" s="18" t="s">
        <v>198</v>
      </c>
      <c r="B79" s="18" t="s">
        <v>199</v>
      </c>
      <c r="C79" s="19">
        <v>29970.23</v>
      </c>
      <c r="D79" s="19">
        <v>49191.718130000001</v>
      </c>
      <c r="E79" s="19">
        <v>49191.718130000001</v>
      </c>
      <c r="F79" s="19">
        <v>100</v>
      </c>
    </row>
    <row r="80" spans="1:6" ht="45.4" customHeight="1">
      <c r="A80" s="18" t="s">
        <v>200</v>
      </c>
      <c r="B80" s="18" t="s">
        <v>77</v>
      </c>
      <c r="C80" s="19">
        <v>632.23</v>
      </c>
      <c r="D80" s="19">
        <v>632.54945499999997</v>
      </c>
      <c r="E80" s="19">
        <v>632.54945499999997</v>
      </c>
      <c r="F80" s="19">
        <v>100</v>
      </c>
    </row>
    <row r="81" spans="1:6" ht="45.4" customHeight="1">
      <c r="A81" s="18" t="s">
        <v>201</v>
      </c>
      <c r="B81" s="18" t="s">
        <v>202</v>
      </c>
      <c r="C81" s="19">
        <v>29338</v>
      </c>
      <c r="D81" s="19">
        <v>48559.168675000001</v>
      </c>
      <c r="E81" s="19">
        <v>48559.168675000001</v>
      </c>
      <c r="F81" s="19">
        <v>100</v>
      </c>
    </row>
    <row r="82" spans="1:6" ht="45.4" customHeight="1">
      <c r="A82" s="18" t="s">
        <v>203</v>
      </c>
      <c r="B82" s="18" t="s">
        <v>204</v>
      </c>
      <c r="C82" s="19">
        <v>16650.810000000001</v>
      </c>
      <c r="D82" s="19">
        <v>7935.6401029999997</v>
      </c>
      <c r="E82" s="19">
        <v>7935.6401029999997</v>
      </c>
      <c r="F82" s="19">
        <v>100</v>
      </c>
    </row>
    <row r="83" spans="1:6" ht="45.4" customHeight="1">
      <c r="A83" s="18" t="s">
        <v>205</v>
      </c>
      <c r="B83" s="18" t="s">
        <v>206</v>
      </c>
      <c r="C83" s="19">
        <v>160.81</v>
      </c>
      <c r="D83" s="19">
        <v>138.74405300000001</v>
      </c>
      <c r="E83" s="19">
        <v>138.74405300000001</v>
      </c>
      <c r="F83" s="19">
        <v>100</v>
      </c>
    </row>
    <row r="84" spans="1:6" ht="45.4" customHeight="1">
      <c r="A84" s="18" t="s">
        <v>207</v>
      </c>
      <c r="B84" s="18" t="s">
        <v>208</v>
      </c>
      <c r="C84" s="19">
        <v>16490</v>
      </c>
      <c r="D84" s="19">
        <v>7796.8960500000003</v>
      </c>
      <c r="E84" s="19">
        <v>7796.8960500000003</v>
      </c>
      <c r="F84" s="19">
        <v>100</v>
      </c>
    </row>
    <row r="85" spans="1:6" ht="45.4" customHeight="1">
      <c r="A85" s="18" t="s">
        <v>209</v>
      </c>
      <c r="B85" s="18" t="s">
        <v>210</v>
      </c>
      <c r="C85" s="19">
        <v>1950</v>
      </c>
      <c r="D85" s="19">
        <v>2132.1930000000002</v>
      </c>
      <c r="E85" s="19">
        <v>2132.1930000000002</v>
      </c>
      <c r="F85" s="19">
        <v>100</v>
      </c>
    </row>
    <row r="86" spans="1:6" ht="45.4" customHeight="1">
      <c r="A86" s="18" t="s">
        <v>211</v>
      </c>
      <c r="B86" s="18" t="s">
        <v>210</v>
      </c>
      <c r="C86" s="19">
        <v>1950</v>
      </c>
      <c r="D86" s="19">
        <v>2132.1930000000002</v>
      </c>
      <c r="E86" s="19">
        <v>2132.1930000000002</v>
      </c>
      <c r="F86" s="19">
        <v>100</v>
      </c>
    </row>
    <row r="87" spans="1:6" ht="45.4" customHeight="1">
      <c r="A87" s="18" t="s">
        <v>212</v>
      </c>
      <c r="B87" s="18" t="s">
        <v>213</v>
      </c>
      <c r="C87" s="19">
        <v>22977</v>
      </c>
      <c r="D87" s="19">
        <v>22954.288191</v>
      </c>
      <c r="E87" s="19">
        <v>22954.288191</v>
      </c>
      <c r="F87" s="19">
        <v>100</v>
      </c>
    </row>
    <row r="88" spans="1:6" ht="45.4" customHeight="1">
      <c r="A88" s="18" t="s">
        <v>214</v>
      </c>
      <c r="B88" s="18" t="s">
        <v>215</v>
      </c>
      <c r="C88" s="19">
        <v>22977</v>
      </c>
      <c r="D88" s="19">
        <v>22954.288191</v>
      </c>
      <c r="E88" s="19">
        <v>22954.288191</v>
      </c>
      <c r="F88" s="19">
        <v>100</v>
      </c>
    </row>
    <row r="89" spans="1:6" ht="45.4" customHeight="1">
      <c r="A89" s="18" t="s">
        <v>216</v>
      </c>
      <c r="B89" s="18" t="s">
        <v>217</v>
      </c>
      <c r="C89" s="19">
        <v>22977</v>
      </c>
      <c r="D89" s="19">
        <v>22954.288191</v>
      </c>
      <c r="E89" s="19">
        <v>22954.288191</v>
      </c>
      <c r="F89" s="19">
        <v>100</v>
      </c>
    </row>
    <row r="90" spans="1:6" ht="45.4" customHeight="1">
      <c r="A90" s="18" t="s">
        <v>218</v>
      </c>
      <c r="B90" s="18" t="s">
        <v>219</v>
      </c>
      <c r="C90" s="19">
        <v>135394.79999999999</v>
      </c>
      <c r="D90" s="19">
        <v>117099.44190000001</v>
      </c>
      <c r="E90" s="19">
        <v>117099.44190000001</v>
      </c>
      <c r="F90" s="19">
        <v>100</v>
      </c>
    </row>
    <row r="91" spans="1:6" ht="45.4" customHeight="1">
      <c r="A91" s="18" t="s">
        <v>220</v>
      </c>
      <c r="B91" s="18" t="s">
        <v>221</v>
      </c>
      <c r="C91" s="19">
        <v>135394.79999999999</v>
      </c>
      <c r="D91" s="19">
        <v>117099.44190000001</v>
      </c>
      <c r="E91" s="19">
        <v>117099.44190000001</v>
      </c>
      <c r="F91" s="19">
        <v>100</v>
      </c>
    </row>
    <row r="92" spans="1:6" ht="45.4" customHeight="1">
      <c r="A92" s="18" t="s">
        <v>222</v>
      </c>
      <c r="B92" s="18" t="s">
        <v>223</v>
      </c>
      <c r="C92" s="19">
        <v>135394.79999999999</v>
      </c>
      <c r="D92" s="19">
        <v>117099.44190000001</v>
      </c>
      <c r="E92" s="19">
        <v>117099.44190000001</v>
      </c>
      <c r="F92" s="19">
        <v>100</v>
      </c>
    </row>
    <row r="93" spans="1:6" ht="45.4" customHeight="1">
      <c r="A93" s="18" t="s">
        <v>224</v>
      </c>
      <c r="B93" s="18" t="s">
        <v>225</v>
      </c>
      <c r="C93" s="19">
        <v>492.43</v>
      </c>
      <c r="D93" s="19">
        <v>491.03449999999998</v>
      </c>
      <c r="E93" s="19">
        <v>491.03449999999998</v>
      </c>
      <c r="F93" s="19">
        <v>100</v>
      </c>
    </row>
    <row r="94" spans="1:6" ht="45.4" customHeight="1">
      <c r="A94" s="18" t="s">
        <v>226</v>
      </c>
      <c r="B94" s="18" t="s">
        <v>227</v>
      </c>
      <c r="C94" s="19">
        <v>492.43</v>
      </c>
      <c r="D94" s="19">
        <v>491.03449999999998</v>
      </c>
      <c r="E94" s="19">
        <v>491.03449999999998</v>
      </c>
      <c r="F94" s="19">
        <v>100</v>
      </c>
    </row>
    <row r="95" spans="1:6" ht="45.4" customHeight="1">
      <c r="A95" s="18" t="s">
        <v>228</v>
      </c>
      <c r="B95" s="18" t="s">
        <v>229</v>
      </c>
      <c r="C95" s="19">
        <v>244.71</v>
      </c>
      <c r="D95" s="19">
        <v>241.10570000000001</v>
      </c>
      <c r="E95" s="19">
        <v>241.10570000000001</v>
      </c>
      <c r="F95" s="19">
        <v>100</v>
      </c>
    </row>
    <row r="96" spans="1:6" ht="45.4" customHeight="1">
      <c r="A96" s="18" t="s">
        <v>230</v>
      </c>
      <c r="B96" s="18" t="s">
        <v>231</v>
      </c>
      <c r="C96" s="19">
        <v>247.72</v>
      </c>
      <c r="D96" s="19">
        <v>249.9288</v>
      </c>
      <c r="E96" s="19">
        <v>249.9288</v>
      </c>
      <c r="F96" s="19">
        <v>100</v>
      </c>
    </row>
    <row r="97" spans="1:6" ht="45.4" customHeight="1">
      <c r="A97" s="18" t="s">
        <v>232</v>
      </c>
      <c r="B97" s="18" t="s">
        <v>233</v>
      </c>
      <c r="C97" s="19">
        <v>13500</v>
      </c>
      <c r="D97" s="19">
        <v>0</v>
      </c>
      <c r="E97" s="19">
        <v>0</v>
      </c>
      <c r="F97" s="19"/>
    </row>
    <row r="98" spans="1:6" ht="45.4" customHeight="1">
      <c r="A98" s="18" t="s">
        <v>234</v>
      </c>
      <c r="B98" s="18" t="s">
        <v>235</v>
      </c>
      <c r="C98" s="19">
        <v>474</v>
      </c>
      <c r="D98" s="19">
        <v>2063.2334350000001</v>
      </c>
      <c r="E98" s="19">
        <v>2063.2334350000001</v>
      </c>
      <c r="F98" s="19">
        <v>100</v>
      </c>
    </row>
    <row r="99" spans="1:6" ht="45.4" customHeight="1">
      <c r="A99" s="18" t="s">
        <v>236</v>
      </c>
      <c r="B99" s="18" t="s">
        <v>235</v>
      </c>
      <c r="C99" s="19">
        <v>474</v>
      </c>
      <c r="D99" s="19">
        <v>2063.2334350000001</v>
      </c>
      <c r="E99" s="19">
        <v>2063.2334350000001</v>
      </c>
      <c r="F99" s="19">
        <v>100</v>
      </c>
    </row>
    <row r="100" spans="1:6" ht="45.4" customHeight="1">
      <c r="A100" s="18" t="s">
        <v>237</v>
      </c>
      <c r="B100" s="18" t="s">
        <v>235</v>
      </c>
      <c r="C100" s="19">
        <v>474</v>
      </c>
      <c r="D100" s="19">
        <v>2063.2334350000001</v>
      </c>
      <c r="E100" s="19">
        <v>2063.2334350000001</v>
      </c>
      <c r="F100" s="19">
        <v>100</v>
      </c>
    </row>
    <row r="101" spans="1:6" ht="22.9" customHeight="1">
      <c r="A101" s="226" t="s">
        <v>238</v>
      </c>
      <c r="B101" s="226"/>
      <c r="C101" s="20">
        <v>319000</v>
      </c>
      <c r="D101" s="20">
        <v>282499.99999999988</v>
      </c>
      <c r="E101" s="20">
        <v>282499.99999999988</v>
      </c>
      <c r="F101" s="20">
        <v>100</v>
      </c>
    </row>
  </sheetData>
  <mergeCells count="3">
    <mergeCell ref="A1:F1"/>
    <mergeCell ref="A2:B2"/>
    <mergeCell ref="A101:B101"/>
  </mergeCells>
  <phoneticPr fontId="246" type="noConversion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8"/>
  <sheetViews>
    <sheetView topLeftCell="A7" workbookViewId="0">
      <selection activeCell="D15" sqref="D15:D16"/>
    </sheetView>
  </sheetViews>
  <sheetFormatPr defaultRowHeight="13.5"/>
  <cols>
    <col min="1" max="1" width="35.375" customWidth="1"/>
    <col min="2" max="5" width="17.875" customWidth="1"/>
  </cols>
  <sheetData>
    <row r="1" spans="1:5" ht="26.65" customHeight="1">
      <c r="A1" s="274" t="s">
        <v>239</v>
      </c>
      <c r="B1" s="274"/>
      <c r="C1" s="274"/>
      <c r="D1" s="274"/>
      <c r="E1" s="274"/>
    </row>
    <row r="2" spans="1:5" ht="20.65" customHeight="1">
      <c r="A2" s="280"/>
      <c r="B2" s="280"/>
      <c r="C2" s="281"/>
      <c r="D2" s="281"/>
      <c r="E2" s="282" t="s">
        <v>37</v>
      </c>
    </row>
    <row r="3" spans="1:5" ht="47.65" customHeight="1">
      <c r="A3" s="275" t="s">
        <v>38</v>
      </c>
      <c r="B3" s="276" t="s">
        <v>39</v>
      </c>
      <c r="C3" s="276" t="s">
        <v>40</v>
      </c>
      <c r="D3" s="276" t="s">
        <v>41</v>
      </c>
      <c r="E3" s="276" t="s">
        <v>32</v>
      </c>
    </row>
    <row r="4" spans="1:5" ht="28.15" customHeight="1">
      <c r="A4" s="277" t="s">
        <v>240</v>
      </c>
      <c r="B4" s="283">
        <v>1887.67</v>
      </c>
      <c r="C4" s="283">
        <v>1970</v>
      </c>
      <c r="D4" s="283">
        <v>1970</v>
      </c>
      <c r="E4" s="283">
        <v>100</v>
      </c>
    </row>
    <row r="5" spans="1:5" ht="28.15" customHeight="1">
      <c r="A5" s="278" t="s">
        <v>241</v>
      </c>
      <c r="B5" s="284">
        <v>1241.75</v>
      </c>
      <c r="C5" s="284">
        <v>1304.4100000000001</v>
      </c>
      <c r="D5" s="284">
        <v>1304.4100000000001</v>
      </c>
      <c r="E5" s="283">
        <v>100</v>
      </c>
    </row>
    <row r="6" spans="1:5" ht="28.15" customHeight="1">
      <c r="A6" s="278" t="s">
        <v>242</v>
      </c>
      <c r="B6" s="284">
        <v>194.8</v>
      </c>
      <c r="C6" s="284">
        <v>192.05414999999999</v>
      </c>
      <c r="D6" s="284">
        <v>192.05414999999999</v>
      </c>
      <c r="E6" s="283">
        <v>100</v>
      </c>
    </row>
    <row r="7" spans="1:5" ht="28.15" customHeight="1">
      <c r="A7" s="278" t="s">
        <v>229</v>
      </c>
      <c r="B7" s="284">
        <v>158.03</v>
      </c>
      <c r="C7" s="284">
        <v>156.9768</v>
      </c>
      <c r="D7" s="284">
        <v>156.9768</v>
      </c>
      <c r="E7" s="283">
        <v>100</v>
      </c>
    </row>
    <row r="8" spans="1:5" ht="28.15" customHeight="1">
      <c r="A8" s="278" t="s">
        <v>243</v>
      </c>
      <c r="B8" s="284">
        <v>293.08999999999997</v>
      </c>
      <c r="C8" s="284">
        <v>316.56331</v>
      </c>
      <c r="D8" s="284">
        <v>316.56331</v>
      </c>
      <c r="E8" s="283">
        <v>100</v>
      </c>
    </row>
    <row r="9" spans="1:5" ht="28.15" customHeight="1">
      <c r="A9" s="277" t="s">
        <v>244</v>
      </c>
      <c r="B9" s="283">
        <v>489.7</v>
      </c>
      <c r="C9" s="283">
        <v>389.3</v>
      </c>
      <c r="D9" s="283">
        <v>389.3</v>
      </c>
      <c r="E9" s="283">
        <v>100</v>
      </c>
    </row>
    <row r="10" spans="1:5" ht="28.15" customHeight="1">
      <c r="A10" s="278" t="s">
        <v>245</v>
      </c>
      <c r="B10" s="284">
        <v>328.44</v>
      </c>
      <c r="C10" s="284">
        <v>283.95</v>
      </c>
      <c r="D10" s="284">
        <v>283.95</v>
      </c>
      <c r="E10" s="283">
        <v>100</v>
      </c>
    </row>
    <row r="11" spans="1:5" ht="28.15" customHeight="1">
      <c r="A11" s="278" t="s">
        <v>246</v>
      </c>
      <c r="B11" s="284">
        <v>10.5</v>
      </c>
      <c r="C11" s="284">
        <v>0.12540000000000001</v>
      </c>
      <c r="D11" s="284">
        <v>0.12540000000000001</v>
      </c>
      <c r="E11" s="283">
        <v>100</v>
      </c>
    </row>
    <row r="12" spans="1:5" ht="28.15" customHeight="1">
      <c r="A12" s="278" t="s">
        <v>247</v>
      </c>
      <c r="B12" s="284">
        <v>15.5</v>
      </c>
      <c r="C12" s="284">
        <v>1.605</v>
      </c>
      <c r="D12" s="284">
        <v>1.605</v>
      </c>
      <c r="E12" s="283">
        <v>100</v>
      </c>
    </row>
    <row r="13" spans="1:5" ht="28.15" customHeight="1">
      <c r="A13" s="278" t="s">
        <v>248</v>
      </c>
      <c r="B13" s="284">
        <v>13</v>
      </c>
      <c r="C13" s="284">
        <v>18.728100000000001</v>
      </c>
      <c r="D13" s="284">
        <v>18.728100000000001</v>
      </c>
      <c r="E13" s="283">
        <v>100</v>
      </c>
    </row>
    <row r="14" spans="1:5" ht="28.15" customHeight="1">
      <c r="A14" s="278" t="s">
        <v>249</v>
      </c>
      <c r="B14" s="284">
        <v>6</v>
      </c>
      <c r="C14" s="284">
        <v>4.7699999999999996</v>
      </c>
      <c r="D14" s="284">
        <v>4.7699999999999996</v>
      </c>
      <c r="E14" s="283">
        <v>100</v>
      </c>
    </row>
    <row r="15" spans="1:5" ht="28.15" customHeight="1">
      <c r="A15" s="278" t="s">
        <v>250</v>
      </c>
      <c r="B15" s="284">
        <v>35.5</v>
      </c>
      <c r="C15" s="284">
        <v>25.729600000000001</v>
      </c>
      <c r="D15" s="284">
        <v>25.729600000000001</v>
      </c>
      <c r="E15" s="283">
        <v>100</v>
      </c>
    </row>
    <row r="16" spans="1:5" ht="28.15" customHeight="1">
      <c r="A16" s="278" t="s">
        <v>251</v>
      </c>
      <c r="B16" s="284">
        <v>15</v>
      </c>
      <c r="C16" s="284">
        <v>0</v>
      </c>
      <c r="D16" s="284">
        <v>0</v>
      </c>
      <c r="E16" s="283"/>
    </row>
    <row r="17" spans="1:5" ht="28.15" customHeight="1">
      <c r="A17" s="278" t="s">
        <v>252</v>
      </c>
      <c r="B17" s="284">
        <v>15</v>
      </c>
      <c r="C17" s="284">
        <v>10.832240000000001</v>
      </c>
      <c r="D17" s="284">
        <v>10.832240000000001</v>
      </c>
      <c r="E17" s="283">
        <v>100</v>
      </c>
    </row>
    <row r="18" spans="1:5" ht="28.15" customHeight="1">
      <c r="A18" s="278" t="s">
        <v>253</v>
      </c>
      <c r="B18" s="284">
        <v>50.76</v>
      </c>
      <c r="C18" s="284">
        <v>43.56</v>
      </c>
      <c r="D18" s="284">
        <v>43.56</v>
      </c>
      <c r="E18" s="283">
        <v>100</v>
      </c>
    </row>
    <row r="19" spans="1:5" ht="28.15" customHeight="1">
      <c r="A19" s="277" t="s">
        <v>254</v>
      </c>
      <c r="B19" s="283">
        <v>78</v>
      </c>
      <c r="C19" s="283">
        <v>10.81</v>
      </c>
      <c r="D19" s="283">
        <v>10.81</v>
      </c>
      <c r="E19" s="283">
        <v>100</v>
      </c>
    </row>
    <row r="20" spans="1:5" ht="28.15" customHeight="1">
      <c r="A20" s="278" t="s">
        <v>255</v>
      </c>
      <c r="B20" s="284">
        <v>78</v>
      </c>
      <c r="C20" s="284">
        <v>10.81</v>
      </c>
      <c r="D20" s="284">
        <v>10.81</v>
      </c>
      <c r="E20" s="283">
        <v>100</v>
      </c>
    </row>
    <row r="21" spans="1:5" ht="28.15" customHeight="1">
      <c r="A21" s="277" t="s">
        <v>256</v>
      </c>
      <c r="B21" s="283">
        <v>2973.52</v>
      </c>
      <c r="C21" s="283">
        <v>2923.37</v>
      </c>
      <c r="D21" s="283">
        <v>2923.37</v>
      </c>
      <c r="E21" s="283">
        <v>100</v>
      </c>
    </row>
    <row r="22" spans="1:5" ht="28.15" customHeight="1">
      <c r="A22" s="278" t="s">
        <v>257</v>
      </c>
      <c r="B22" s="284">
        <v>2642.01</v>
      </c>
      <c r="C22" s="284">
        <v>2674.2172489999998</v>
      </c>
      <c r="D22" s="284">
        <v>2674.2172489999998</v>
      </c>
      <c r="E22" s="283">
        <v>100</v>
      </c>
    </row>
    <row r="23" spans="1:5" ht="28.15" customHeight="1">
      <c r="A23" s="278" t="s">
        <v>258</v>
      </c>
      <c r="B23" s="284">
        <v>331.51</v>
      </c>
      <c r="C23" s="284">
        <v>249.15</v>
      </c>
      <c r="D23" s="284">
        <v>249.15</v>
      </c>
      <c r="E23" s="283">
        <v>100</v>
      </c>
    </row>
    <row r="24" spans="1:5" ht="28.15" customHeight="1">
      <c r="A24" s="277" t="s">
        <v>259</v>
      </c>
      <c r="B24" s="283">
        <v>4.04</v>
      </c>
      <c r="C24" s="283">
        <v>7.26</v>
      </c>
      <c r="D24" s="283">
        <v>7.26</v>
      </c>
      <c r="E24" s="283">
        <v>100</v>
      </c>
    </row>
    <row r="25" spans="1:5" ht="28.15" customHeight="1">
      <c r="A25" s="278" t="s">
        <v>260</v>
      </c>
      <c r="B25" s="284">
        <v>4.04</v>
      </c>
      <c r="C25" s="284">
        <v>7.26</v>
      </c>
      <c r="D25" s="284">
        <v>7.26</v>
      </c>
      <c r="E25" s="283">
        <v>100</v>
      </c>
    </row>
    <row r="26" spans="1:5" ht="28.15" customHeight="1">
      <c r="A26" s="277" t="s">
        <v>261</v>
      </c>
      <c r="B26" s="283">
        <v>66.42</v>
      </c>
      <c r="C26" s="283">
        <v>49.28</v>
      </c>
      <c r="D26" s="283">
        <v>49.28</v>
      </c>
      <c r="E26" s="283">
        <v>100</v>
      </c>
    </row>
    <row r="27" spans="1:5" ht="28.15" customHeight="1">
      <c r="A27" s="278" t="s">
        <v>262</v>
      </c>
      <c r="B27" s="284">
        <v>66.42</v>
      </c>
      <c r="C27" s="284">
        <v>49.28</v>
      </c>
      <c r="D27" s="284">
        <v>49.28</v>
      </c>
      <c r="E27" s="283">
        <v>100</v>
      </c>
    </row>
    <row r="28" spans="1:5" ht="27.4" customHeight="1">
      <c r="A28" s="279" t="s">
        <v>263</v>
      </c>
      <c r="B28" s="285">
        <v>5499.3500000000013</v>
      </c>
      <c r="C28" s="285">
        <v>5350.02</v>
      </c>
      <c r="D28" s="285">
        <v>5350.02</v>
      </c>
      <c r="E28" s="283">
        <v>100</v>
      </c>
    </row>
  </sheetData>
  <mergeCells count="2">
    <mergeCell ref="A1:E1"/>
    <mergeCell ref="A2:B2"/>
  </mergeCells>
  <phoneticPr fontId="246" type="noConversion"/>
  <pageMargins left="0.7" right="0.7" top="0.75" bottom="0.75" header="0.3" footer="0.3"/>
  <pageSetup paperSize="9" orientation="portrait" horizontalDpi="0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9"/>
  <sheetViews>
    <sheetView workbookViewId="0">
      <selection activeCell="I15" sqref="I15"/>
    </sheetView>
  </sheetViews>
  <sheetFormatPr defaultRowHeight="13.5"/>
  <cols>
    <col min="1" max="1" width="19.375" customWidth="1"/>
    <col min="2" max="2" width="21.125" customWidth="1"/>
    <col min="3" max="3" width="21.5" customWidth="1"/>
    <col min="4" max="4" width="21.125" customWidth="1"/>
    <col min="5" max="5" width="16.75" customWidth="1"/>
  </cols>
  <sheetData>
    <row r="1" spans="1:5" ht="31.15" customHeight="1">
      <c r="A1" s="227" t="s">
        <v>5</v>
      </c>
      <c r="B1" s="227"/>
      <c r="C1" s="227"/>
      <c r="D1" s="227"/>
      <c r="E1" s="227"/>
    </row>
    <row r="2" spans="1:5" ht="23.65" customHeight="1">
      <c r="A2" s="21"/>
      <c r="B2" s="22"/>
      <c r="C2" s="23"/>
      <c r="D2" s="22"/>
      <c r="E2" s="24" t="s">
        <v>37</v>
      </c>
    </row>
    <row r="3" spans="1:5" ht="41.65" customHeight="1">
      <c r="A3" s="25" t="s">
        <v>264</v>
      </c>
      <c r="B3" s="25" t="s">
        <v>39</v>
      </c>
      <c r="C3" s="25" t="s">
        <v>40</v>
      </c>
      <c r="D3" s="25" t="s">
        <v>41</v>
      </c>
      <c r="E3" s="25" t="s">
        <v>32</v>
      </c>
    </row>
    <row r="4" spans="1:5" ht="29.65" customHeight="1">
      <c r="A4" s="26" t="s">
        <v>265</v>
      </c>
      <c r="B4" s="27"/>
      <c r="C4" s="28"/>
      <c r="D4" s="27"/>
      <c r="E4" s="27"/>
    </row>
    <row r="5" spans="1:5" ht="29.65" customHeight="1">
      <c r="A5" s="26" t="s">
        <v>266</v>
      </c>
      <c r="B5" s="27"/>
      <c r="C5" s="28"/>
      <c r="D5" s="27"/>
      <c r="E5" s="27"/>
    </row>
    <row r="6" spans="1:5" ht="29.65" customHeight="1">
      <c r="A6" s="29"/>
      <c r="B6" s="27"/>
      <c r="C6" s="28"/>
      <c r="D6" s="27"/>
      <c r="E6" s="27"/>
    </row>
    <row r="7" spans="1:5" ht="29.65" customHeight="1">
      <c r="A7" s="30" t="s">
        <v>267</v>
      </c>
      <c r="B7" s="31"/>
      <c r="C7" s="28"/>
      <c r="D7" s="31"/>
      <c r="E7" s="31"/>
    </row>
    <row r="8" spans="1:5" ht="29.65" customHeight="1">
      <c r="A8" s="228" t="s">
        <v>268</v>
      </c>
      <c r="B8" s="228"/>
      <c r="C8" s="228"/>
      <c r="D8" s="228"/>
      <c r="E8" s="228"/>
    </row>
    <row r="9" spans="1:5" ht="29.65" customHeight="1">
      <c r="A9" s="228" t="s">
        <v>269</v>
      </c>
      <c r="B9" s="228"/>
      <c r="C9" s="228"/>
      <c r="D9" s="228"/>
      <c r="E9" s="228"/>
    </row>
  </sheetData>
  <mergeCells count="3">
    <mergeCell ref="A1:E1"/>
    <mergeCell ref="A8:E8"/>
    <mergeCell ref="A9:E9"/>
  </mergeCells>
  <phoneticPr fontId="246" type="noConversion"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2"/>
  <sheetViews>
    <sheetView workbookViewId="0">
      <selection sqref="A1:E1"/>
    </sheetView>
  </sheetViews>
  <sheetFormatPr defaultRowHeight="13.5"/>
  <cols>
    <col min="1" max="1" width="42.25" customWidth="1"/>
    <col min="2" max="4" width="19.25" customWidth="1"/>
    <col min="5" max="5" width="16.125" customWidth="1"/>
  </cols>
  <sheetData>
    <row r="1" spans="1:5" ht="31.15" customHeight="1">
      <c r="A1" s="229" t="s">
        <v>6</v>
      </c>
      <c r="B1" s="229"/>
      <c r="C1" s="229"/>
      <c r="D1" s="229"/>
      <c r="E1" s="229"/>
    </row>
    <row r="2" spans="1:5" ht="23.65" customHeight="1">
      <c r="A2" s="32"/>
      <c r="B2" s="32"/>
      <c r="C2" s="33"/>
      <c r="D2" s="32"/>
      <c r="E2" s="34" t="s">
        <v>37</v>
      </c>
    </row>
    <row r="3" spans="1:5" ht="34.15" customHeight="1">
      <c r="A3" s="35" t="s">
        <v>57</v>
      </c>
      <c r="B3" s="35" t="s">
        <v>39</v>
      </c>
      <c r="C3" s="35" t="s">
        <v>40</v>
      </c>
      <c r="D3" s="35" t="s">
        <v>41</v>
      </c>
      <c r="E3" s="35" t="s">
        <v>32</v>
      </c>
    </row>
    <row r="4" spans="1:5" ht="23.65" customHeight="1">
      <c r="A4" s="36"/>
      <c r="B4" s="37"/>
      <c r="C4" s="38"/>
      <c r="D4" s="37"/>
      <c r="E4" s="37"/>
    </row>
    <row r="5" spans="1:5" ht="23.65" customHeight="1">
      <c r="A5" s="36"/>
      <c r="B5" s="37"/>
      <c r="C5" s="38"/>
      <c r="D5" s="37"/>
      <c r="E5" s="37"/>
    </row>
    <row r="6" spans="1:5" ht="23.65" customHeight="1">
      <c r="A6" s="36"/>
      <c r="B6" s="37"/>
      <c r="C6" s="39"/>
      <c r="D6" s="38"/>
      <c r="E6" s="37"/>
    </row>
    <row r="7" spans="1:5" ht="23.65" customHeight="1">
      <c r="A7" s="36"/>
      <c r="B7" s="37"/>
      <c r="C7" s="39"/>
      <c r="D7" s="38"/>
      <c r="E7" s="37"/>
    </row>
    <row r="8" spans="1:5" ht="23.65" customHeight="1">
      <c r="A8" s="36"/>
      <c r="B8" s="37"/>
      <c r="C8" s="39"/>
      <c r="D8" s="38"/>
      <c r="E8" s="37"/>
    </row>
    <row r="9" spans="1:5" ht="23.65" customHeight="1">
      <c r="A9" s="40"/>
      <c r="B9" s="37"/>
      <c r="C9" s="38"/>
      <c r="D9" s="37"/>
      <c r="E9" s="37"/>
    </row>
    <row r="10" spans="1:5" ht="23.65" customHeight="1">
      <c r="A10" s="41" t="s">
        <v>270</v>
      </c>
      <c r="B10" s="42"/>
      <c r="C10" s="38"/>
      <c r="D10" s="42"/>
      <c r="E10" s="42"/>
    </row>
    <row r="11" spans="1:5" ht="23.65" customHeight="1">
      <c r="A11" s="39"/>
      <c r="B11" s="39"/>
      <c r="C11" s="39"/>
      <c r="D11" s="39"/>
      <c r="E11" s="39"/>
    </row>
    <row r="12" spans="1:5" ht="23.65" customHeight="1">
      <c r="A12" s="230" t="s">
        <v>271</v>
      </c>
      <c r="B12" s="230"/>
      <c r="C12" s="230"/>
      <c r="D12" s="230"/>
      <c r="E12" s="230"/>
    </row>
  </sheetData>
  <mergeCells count="2">
    <mergeCell ref="A1:E1"/>
    <mergeCell ref="A12:E12"/>
  </mergeCells>
  <phoneticPr fontId="246" type="noConversion"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2"/>
  <sheetViews>
    <sheetView workbookViewId="0">
      <selection sqref="A1:E1"/>
    </sheetView>
  </sheetViews>
  <sheetFormatPr defaultRowHeight="13.5"/>
  <cols>
    <col min="1" max="1" width="25.125" customWidth="1"/>
    <col min="2" max="5" width="21.25" customWidth="1"/>
  </cols>
  <sheetData>
    <row r="1" spans="1:5" ht="37.9" customHeight="1">
      <c r="A1" s="231" t="s">
        <v>7</v>
      </c>
      <c r="B1" s="231"/>
      <c r="C1" s="231"/>
      <c r="D1" s="231"/>
      <c r="E1" s="231"/>
    </row>
    <row r="2" spans="1:5" ht="22.9" customHeight="1">
      <c r="A2" s="43" t="s">
        <v>272</v>
      </c>
      <c r="B2" s="43"/>
      <c r="C2" s="44"/>
      <c r="D2" s="43"/>
      <c r="E2" s="45" t="s">
        <v>37</v>
      </c>
    </row>
    <row r="3" spans="1:5" ht="40.15" customHeight="1">
      <c r="A3" s="46" t="s">
        <v>273</v>
      </c>
      <c r="B3" s="46" t="s">
        <v>39</v>
      </c>
      <c r="C3" s="46" t="s">
        <v>40</v>
      </c>
      <c r="D3" s="46" t="s">
        <v>41</v>
      </c>
      <c r="E3" s="46" t="s">
        <v>274</v>
      </c>
    </row>
    <row r="4" spans="1:5" ht="21.4" customHeight="1">
      <c r="A4" s="47" t="s">
        <v>275</v>
      </c>
      <c r="B4" s="48"/>
      <c r="C4" s="48"/>
      <c r="D4" s="48"/>
      <c r="E4" s="48"/>
    </row>
    <row r="5" spans="1:5" ht="21.4" customHeight="1">
      <c r="A5" s="47" t="s">
        <v>276</v>
      </c>
      <c r="B5" s="48"/>
      <c r="C5" s="48"/>
      <c r="D5" s="48"/>
      <c r="E5" s="48"/>
    </row>
    <row r="6" spans="1:5" ht="21.4" customHeight="1">
      <c r="A6" s="49" t="s">
        <v>277</v>
      </c>
      <c r="B6" s="48"/>
      <c r="C6" s="48"/>
      <c r="D6" s="48"/>
      <c r="E6" s="48"/>
    </row>
    <row r="7" spans="1:5" ht="21.4" customHeight="1">
      <c r="A7" s="50"/>
      <c r="B7" s="48"/>
      <c r="C7" s="48"/>
      <c r="D7" s="48"/>
      <c r="E7" s="48"/>
    </row>
    <row r="8" spans="1:5" ht="21.4" customHeight="1">
      <c r="A8" s="47" t="s">
        <v>278</v>
      </c>
      <c r="B8" s="48"/>
      <c r="C8" s="48"/>
      <c r="D8" s="48"/>
      <c r="E8" s="48"/>
    </row>
    <row r="9" spans="1:5" ht="21.4" customHeight="1">
      <c r="A9" s="47" t="s">
        <v>279</v>
      </c>
      <c r="B9" s="48"/>
      <c r="C9" s="48"/>
      <c r="D9" s="48"/>
      <c r="E9" s="48"/>
    </row>
    <row r="10" spans="1:5" ht="13.9" customHeight="1">
      <c r="A10" s="51"/>
      <c r="B10" s="52"/>
      <c r="C10" s="53"/>
      <c r="D10" s="52"/>
      <c r="E10" s="52"/>
    </row>
    <row r="11" spans="1:5" ht="16.899999999999999" customHeight="1">
      <c r="A11" s="232" t="s">
        <v>268</v>
      </c>
      <c r="B11" s="232"/>
      <c r="C11" s="232"/>
      <c r="D11" s="232"/>
      <c r="E11" s="232"/>
    </row>
    <row r="12" spans="1:5" ht="13.9" customHeight="1">
      <c r="A12" s="232" t="s">
        <v>280</v>
      </c>
      <c r="B12" s="232"/>
      <c r="C12" s="232"/>
      <c r="D12" s="232"/>
      <c r="E12" s="232"/>
    </row>
  </sheetData>
  <mergeCells count="3">
    <mergeCell ref="A1:E1"/>
    <mergeCell ref="A11:E11"/>
    <mergeCell ref="A12:E12"/>
  </mergeCells>
  <phoneticPr fontId="246" type="noConversion"/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3"/>
  <sheetViews>
    <sheetView workbookViewId="0">
      <selection sqref="A1:E1"/>
    </sheetView>
  </sheetViews>
  <sheetFormatPr defaultRowHeight="13.5"/>
  <cols>
    <col min="1" max="1" width="29.375" customWidth="1"/>
    <col min="2" max="5" width="21.25" customWidth="1"/>
  </cols>
  <sheetData>
    <row r="1" spans="1:5" ht="37.9" customHeight="1">
      <c r="A1" s="233" t="s">
        <v>8</v>
      </c>
      <c r="B1" s="233"/>
      <c r="C1" s="233"/>
      <c r="D1" s="233"/>
      <c r="E1" s="233"/>
    </row>
    <row r="2" spans="1:5" ht="22.9" customHeight="1">
      <c r="A2" s="54"/>
      <c r="B2" s="54"/>
      <c r="C2" s="55"/>
      <c r="D2" s="54"/>
      <c r="E2" s="56" t="s">
        <v>37</v>
      </c>
    </row>
    <row r="3" spans="1:5" ht="40.15" customHeight="1">
      <c r="A3" s="57" t="s">
        <v>273</v>
      </c>
      <c r="B3" s="57" t="s">
        <v>39</v>
      </c>
      <c r="C3" s="57" t="s">
        <v>40</v>
      </c>
      <c r="D3" s="57" t="s">
        <v>41</v>
      </c>
      <c r="E3" s="57" t="s">
        <v>274</v>
      </c>
    </row>
    <row r="4" spans="1:5" ht="21.4" customHeight="1">
      <c r="A4" s="58" t="s">
        <v>281</v>
      </c>
      <c r="B4" s="59"/>
      <c r="C4" s="59"/>
      <c r="D4" s="59"/>
      <c r="E4" s="59"/>
    </row>
    <row r="5" spans="1:5" ht="21.4" customHeight="1">
      <c r="A5" s="58" t="s">
        <v>282</v>
      </c>
      <c r="B5" s="59"/>
      <c r="C5" s="59"/>
      <c r="D5" s="59"/>
      <c r="E5" s="59"/>
    </row>
    <row r="6" spans="1:5" ht="21.4" customHeight="1">
      <c r="A6" s="60" t="s">
        <v>283</v>
      </c>
      <c r="B6" s="59"/>
      <c r="C6" s="59"/>
      <c r="D6" s="59"/>
      <c r="E6" s="59"/>
    </row>
    <row r="7" spans="1:5" ht="21.4" customHeight="1">
      <c r="A7" s="61"/>
      <c r="B7" s="59"/>
      <c r="C7" s="59"/>
      <c r="D7" s="59"/>
      <c r="E7" s="59"/>
    </row>
    <row r="8" spans="1:5" ht="21.4" customHeight="1">
      <c r="A8" s="62"/>
      <c r="B8" s="59"/>
      <c r="C8" s="59"/>
      <c r="D8" s="59"/>
      <c r="E8" s="59"/>
    </row>
    <row r="9" spans="1:5" ht="21.4" customHeight="1">
      <c r="A9" s="58" t="s">
        <v>270</v>
      </c>
      <c r="B9" s="59"/>
      <c r="C9" s="59"/>
      <c r="D9" s="59"/>
      <c r="E9" s="59"/>
    </row>
    <row r="10" spans="1:5" ht="21.4" customHeight="1">
      <c r="A10" s="58" t="s">
        <v>284</v>
      </c>
      <c r="B10" s="59"/>
      <c r="C10" s="59"/>
      <c r="D10" s="59"/>
      <c r="E10" s="59"/>
    </row>
    <row r="11" spans="1:5" ht="21.4" customHeight="1">
      <c r="A11" s="58" t="s">
        <v>285</v>
      </c>
      <c r="B11" s="59"/>
      <c r="C11" s="59"/>
      <c r="D11" s="59"/>
      <c r="E11" s="59"/>
    </row>
    <row r="12" spans="1:5" ht="13.9" customHeight="1">
      <c r="A12" s="63"/>
      <c r="B12" s="63"/>
      <c r="C12" s="63"/>
      <c r="D12" s="63"/>
      <c r="E12" s="63"/>
    </row>
    <row r="13" spans="1:5" ht="16.899999999999999" customHeight="1">
      <c r="A13" s="234" t="s">
        <v>286</v>
      </c>
      <c r="B13" s="234"/>
      <c r="C13" s="234"/>
      <c r="D13" s="234"/>
      <c r="E13" s="234"/>
    </row>
  </sheetData>
  <mergeCells count="2">
    <mergeCell ref="A1:E1"/>
    <mergeCell ref="A13:E13"/>
  </mergeCells>
  <phoneticPr fontId="246" type="noConversion"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8"/>
  <sheetViews>
    <sheetView workbookViewId="0">
      <selection sqref="A1:E1"/>
    </sheetView>
  </sheetViews>
  <sheetFormatPr defaultRowHeight="13.5"/>
  <cols>
    <col min="1" max="1" width="49.625" customWidth="1"/>
    <col min="2" max="2" width="17.75" customWidth="1"/>
    <col min="3" max="3" width="17.5" customWidth="1"/>
    <col min="4" max="5" width="14.75" customWidth="1"/>
  </cols>
  <sheetData>
    <row r="1" spans="1:5" ht="23.65" customHeight="1">
      <c r="A1" s="235" t="s">
        <v>9</v>
      </c>
      <c r="B1" s="235"/>
      <c r="C1" s="235"/>
      <c r="D1" s="235"/>
      <c r="E1" s="235"/>
    </row>
    <row r="2" spans="1:5" ht="22.15" customHeight="1">
      <c r="A2" s="64"/>
      <c r="B2" s="65"/>
      <c r="C2" s="66"/>
      <c r="D2" s="65"/>
      <c r="E2" s="67" t="s">
        <v>37</v>
      </c>
    </row>
    <row r="3" spans="1:5" ht="43.15" customHeight="1">
      <c r="A3" s="68" t="s">
        <v>287</v>
      </c>
      <c r="B3" s="68" t="s">
        <v>39</v>
      </c>
      <c r="C3" s="68" t="s">
        <v>40</v>
      </c>
      <c r="D3" s="68" t="s">
        <v>41</v>
      </c>
      <c r="E3" s="68" t="s">
        <v>274</v>
      </c>
    </row>
    <row r="4" spans="1:5" ht="19.149999999999999" customHeight="1">
      <c r="A4" s="69" t="s">
        <v>288</v>
      </c>
      <c r="B4" s="70"/>
      <c r="C4" s="70"/>
      <c r="D4" s="70"/>
      <c r="E4" s="70"/>
    </row>
    <row r="5" spans="1:5" ht="19.149999999999999" customHeight="1">
      <c r="A5" s="69" t="s">
        <v>289</v>
      </c>
      <c r="B5" s="70"/>
      <c r="C5" s="70"/>
      <c r="D5" s="70"/>
      <c r="E5" s="70"/>
    </row>
    <row r="6" spans="1:5" ht="19.149999999999999" customHeight="1">
      <c r="A6" s="69" t="s">
        <v>290</v>
      </c>
      <c r="B6" s="70"/>
      <c r="C6" s="70"/>
      <c r="D6" s="70"/>
      <c r="E6" s="70"/>
    </row>
    <row r="7" spans="1:5" ht="19.149999999999999" customHeight="1">
      <c r="A7" s="69"/>
      <c r="B7" s="70"/>
      <c r="C7" s="70"/>
      <c r="D7" s="70"/>
      <c r="E7" s="70"/>
    </row>
    <row r="8" spans="1:5" ht="19.149999999999999" customHeight="1">
      <c r="A8" s="236" t="s">
        <v>291</v>
      </c>
      <c r="B8" s="236"/>
      <c r="C8" s="236"/>
      <c r="D8" s="236"/>
      <c r="E8" s="236"/>
    </row>
  </sheetData>
  <mergeCells count="2">
    <mergeCell ref="A1:E1"/>
    <mergeCell ref="A8:E8"/>
  </mergeCells>
  <phoneticPr fontId="246" type="noConversion"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8"/>
  <sheetViews>
    <sheetView workbookViewId="0">
      <selection sqref="A1:E1"/>
    </sheetView>
  </sheetViews>
  <sheetFormatPr defaultRowHeight="13.5"/>
  <cols>
    <col min="1" max="1" width="47.375" customWidth="1"/>
    <col min="2" max="2" width="15.625" customWidth="1"/>
    <col min="3" max="3" width="16.5" customWidth="1"/>
    <col min="4" max="4" width="17.75" customWidth="1"/>
    <col min="5" max="5" width="17.625" customWidth="1"/>
  </cols>
  <sheetData>
    <row r="1" spans="1:5" ht="26.65" customHeight="1">
      <c r="A1" s="237" t="s">
        <v>10</v>
      </c>
      <c r="B1" s="237"/>
      <c r="C1" s="237"/>
      <c r="D1" s="237"/>
      <c r="E1" s="237"/>
    </row>
    <row r="2" spans="1:5" ht="20.65" customHeight="1">
      <c r="A2" s="71"/>
      <c r="B2" s="72"/>
      <c r="C2" s="73"/>
      <c r="D2" s="72"/>
      <c r="E2" s="74" t="s">
        <v>37</v>
      </c>
    </row>
    <row r="3" spans="1:5" ht="39.4" customHeight="1">
      <c r="A3" s="75" t="s">
        <v>287</v>
      </c>
      <c r="B3" s="75" t="s">
        <v>39</v>
      </c>
      <c r="C3" s="75" t="s">
        <v>40</v>
      </c>
      <c r="D3" s="75" t="s">
        <v>41</v>
      </c>
      <c r="E3" s="75" t="s">
        <v>274</v>
      </c>
    </row>
    <row r="4" spans="1:5" ht="18.399999999999999" customHeight="1">
      <c r="A4" s="76" t="s">
        <v>292</v>
      </c>
      <c r="B4" s="77"/>
      <c r="C4" s="77"/>
      <c r="D4" s="77"/>
      <c r="E4" s="77"/>
    </row>
    <row r="5" spans="1:5" ht="18.399999999999999" customHeight="1">
      <c r="A5" s="76" t="s">
        <v>293</v>
      </c>
      <c r="B5" s="77"/>
      <c r="C5" s="77"/>
      <c r="D5" s="77"/>
      <c r="E5" s="77"/>
    </row>
    <row r="6" spans="1:5" ht="18.399999999999999" customHeight="1">
      <c r="A6" s="76" t="s">
        <v>294</v>
      </c>
      <c r="B6" s="77"/>
      <c r="C6" s="77"/>
      <c r="D6" s="77"/>
      <c r="E6" s="77"/>
    </row>
    <row r="7" spans="1:5" ht="18.399999999999999" customHeight="1">
      <c r="A7" s="76"/>
      <c r="B7" s="77"/>
      <c r="C7" s="77"/>
      <c r="D7" s="77"/>
      <c r="E7" s="77"/>
    </row>
    <row r="8" spans="1:5" ht="18.399999999999999" customHeight="1">
      <c r="A8" s="238" t="s">
        <v>291</v>
      </c>
      <c r="B8" s="238"/>
      <c r="C8" s="238"/>
      <c r="D8" s="238"/>
      <c r="E8" s="238"/>
    </row>
  </sheetData>
  <mergeCells count="2">
    <mergeCell ref="A1:E1"/>
    <mergeCell ref="A8:E8"/>
  </mergeCells>
  <phoneticPr fontId="246" type="noConversion"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8"/>
  <sheetViews>
    <sheetView topLeftCell="A25" workbookViewId="0">
      <selection activeCell="L6" sqref="L6"/>
    </sheetView>
  </sheetViews>
  <sheetFormatPr defaultRowHeight="13.5"/>
  <cols>
    <col min="1" max="1" width="5.875" customWidth="1"/>
    <col min="2" max="2" width="24.75" customWidth="1"/>
    <col min="3" max="3" width="20.75" customWidth="1"/>
    <col min="4" max="4" width="19.75" customWidth="1"/>
    <col min="5" max="5" width="17.25" customWidth="1"/>
    <col min="6" max="6" width="17.125" customWidth="1"/>
  </cols>
  <sheetData>
    <row r="1" spans="1:6" ht="31.15" customHeight="1">
      <c r="A1" s="239" t="s">
        <v>295</v>
      </c>
      <c r="B1" s="239"/>
      <c r="C1" s="239"/>
      <c r="D1" s="239"/>
      <c r="E1" s="239"/>
      <c r="F1" s="239"/>
    </row>
    <row r="2" spans="1:6" ht="19.149999999999999" customHeight="1">
      <c r="A2" s="240"/>
      <c r="B2" s="240"/>
      <c r="C2" s="78"/>
      <c r="D2" s="79"/>
      <c r="E2" s="78"/>
      <c r="F2" s="80" t="s">
        <v>37</v>
      </c>
    </row>
    <row r="3" spans="1:6" ht="37.15" customHeight="1">
      <c r="A3" s="81" t="s">
        <v>296</v>
      </c>
      <c r="B3" s="81" t="s">
        <v>297</v>
      </c>
      <c r="C3" s="81" t="s">
        <v>39</v>
      </c>
      <c r="D3" s="81" t="s">
        <v>40</v>
      </c>
      <c r="E3" s="81" t="s">
        <v>41</v>
      </c>
      <c r="F3" s="81" t="s">
        <v>274</v>
      </c>
    </row>
    <row r="4" spans="1:6" ht="19.899999999999999" customHeight="1">
      <c r="A4" s="82">
        <v>1</v>
      </c>
      <c r="B4" s="286" t="s">
        <v>390</v>
      </c>
      <c r="C4" s="287">
        <v>16.010000000000002</v>
      </c>
      <c r="D4" s="287">
        <v>16.010000000000002</v>
      </c>
      <c r="E4" s="287">
        <v>16.010000000000002</v>
      </c>
      <c r="F4" s="287">
        <v>100</v>
      </c>
    </row>
    <row r="5" spans="1:6" ht="19.899999999999999" customHeight="1">
      <c r="A5" s="82">
        <v>2</v>
      </c>
      <c r="B5" s="286" t="s">
        <v>391</v>
      </c>
      <c r="C5" s="287">
        <v>14.42</v>
      </c>
      <c r="D5" s="287">
        <v>14.42</v>
      </c>
      <c r="E5" s="287">
        <v>14.42</v>
      </c>
      <c r="F5" s="287">
        <v>100</v>
      </c>
    </row>
    <row r="6" spans="1:6" ht="19.899999999999999" customHeight="1">
      <c r="A6" s="82">
        <v>3</v>
      </c>
      <c r="B6" s="286" t="s">
        <v>392</v>
      </c>
      <c r="C6" s="287">
        <v>16</v>
      </c>
      <c r="D6" s="287">
        <v>16</v>
      </c>
      <c r="E6" s="287">
        <v>16</v>
      </c>
      <c r="F6" s="287">
        <v>100</v>
      </c>
    </row>
    <row r="7" spans="1:6" ht="19.899999999999999" customHeight="1">
      <c r="A7" s="82">
        <v>4</v>
      </c>
      <c r="B7" s="286" t="s">
        <v>393</v>
      </c>
      <c r="C7" s="287">
        <v>15.95</v>
      </c>
      <c r="D7" s="287">
        <v>15.95</v>
      </c>
      <c r="E7" s="287">
        <v>15.95</v>
      </c>
      <c r="F7" s="287">
        <v>100</v>
      </c>
    </row>
    <row r="8" spans="1:6" ht="19.899999999999999" customHeight="1">
      <c r="A8" s="82">
        <v>5</v>
      </c>
      <c r="B8" s="286" t="s">
        <v>394</v>
      </c>
      <c r="C8" s="287">
        <v>15.85</v>
      </c>
      <c r="D8" s="287">
        <v>15.85</v>
      </c>
      <c r="E8" s="287">
        <v>15.85</v>
      </c>
      <c r="F8" s="287">
        <v>100</v>
      </c>
    </row>
    <row r="9" spans="1:6" ht="19.899999999999999" customHeight="1">
      <c r="A9" s="82">
        <v>6</v>
      </c>
      <c r="B9" s="286" t="s">
        <v>395</v>
      </c>
      <c r="C9" s="287">
        <v>4.4000000000000004</v>
      </c>
      <c r="D9" s="287">
        <v>4.4000000000000004</v>
      </c>
      <c r="E9" s="287">
        <v>4.4000000000000004</v>
      </c>
      <c r="F9" s="287">
        <v>100</v>
      </c>
    </row>
    <row r="10" spans="1:6" ht="19.899999999999999" customHeight="1">
      <c r="A10" s="82">
        <v>7</v>
      </c>
      <c r="B10" s="286" t="s">
        <v>396</v>
      </c>
      <c r="C10" s="287">
        <v>13.2</v>
      </c>
      <c r="D10" s="287">
        <v>13.2</v>
      </c>
      <c r="E10" s="287">
        <v>13.2</v>
      </c>
      <c r="F10" s="287">
        <v>100</v>
      </c>
    </row>
    <row r="11" spans="1:6" ht="19.899999999999999" customHeight="1">
      <c r="A11" s="82">
        <v>8</v>
      </c>
      <c r="B11" s="286" t="s">
        <v>397</v>
      </c>
      <c r="C11" s="287">
        <v>16.14</v>
      </c>
      <c r="D11" s="287">
        <v>16.14</v>
      </c>
      <c r="E11" s="287">
        <v>16.14</v>
      </c>
      <c r="F11" s="287">
        <v>100</v>
      </c>
    </row>
    <row r="12" spans="1:6" ht="19.899999999999999" customHeight="1">
      <c r="A12" s="82">
        <v>9</v>
      </c>
      <c r="B12" s="286" t="s">
        <v>398</v>
      </c>
      <c r="C12" s="287">
        <v>17.27</v>
      </c>
      <c r="D12" s="287">
        <v>17.27</v>
      </c>
      <c r="E12" s="287">
        <v>17.27</v>
      </c>
      <c r="F12" s="287">
        <v>100</v>
      </c>
    </row>
    <row r="13" spans="1:6" ht="19.899999999999999" customHeight="1">
      <c r="A13" s="82">
        <v>10</v>
      </c>
      <c r="B13" s="286" t="s">
        <v>399</v>
      </c>
      <c r="C13" s="287">
        <v>17.02</v>
      </c>
      <c r="D13" s="287">
        <v>17.02</v>
      </c>
      <c r="E13" s="287">
        <v>17.02</v>
      </c>
      <c r="F13" s="287">
        <v>100</v>
      </c>
    </row>
    <row r="14" spans="1:6" ht="19.899999999999999" customHeight="1">
      <c r="A14" s="82">
        <v>11</v>
      </c>
      <c r="B14" s="286" t="s">
        <v>400</v>
      </c>
      <c r="C14" s="287">
        <v>18.36</v>
      </c>
      <c r="D14" s="287">
        <v>18.36</v>
      </c>
      <c r="E14" s="287">
        <v>18.36</v>
      </c>
      <c r="F14" s="287">
        <v>100</v>
      </c>
    </row>
    <row r="15" spans="1:6" ht="19.899999999999999" customHeight="1">
      <c r="A15" s="82">
        <v>12</v>
      </c>
      <c r="B15" s="286" t="s">
        <v>401</v>
      </c>
      <c r="C15" s="287">
        <v>20.05</v>
      </c>
      <c r="D15" s="287">
        <v>20.05</v>
      </c>
      <c r="E15" s="287">
        <v>20.05</v>
      </c>
      <c r="F15" s="287">
        <v>100</v>
      </c>
    </row>
    <row r="16" spans="1:6" ht="19.899999999999999" customHeight="1">
      <c r="A16" s="82">
        <v>13</v>
      </c>
      <c r="B16" s="286" t="s">
        <v>402</v>
      </c>
      <c r="C16" s="287">
        <v>17.48</v>
      </c>
      <c r="D16" s="287">
        <v>17.48</v>
      </c>
      <c r="E16" s="287">
        <v>17.48</v>
      </c>
      <c r="F16" s="287">
        <v>100</v>
      </c>
    </row>
    <row r="17" spans="1:6" ht="19.899999999999999" customHeight="1">
      <c r="A17" s="82">
        <v>14</v>
      </c>
      <c r="B17" s="286" t="s">
        <v>403</v>
      </c>
      <c r="C17" s="287">
        <v>16.12</v>
      </c>
      <c r="D17" s="287">
        <v>16.12</v>
      </c>
      <c r="E17" s="287">
        <v>16.12</v>
      </c>
      <c r="F17" s="287">
        <v>100</v>
      </c>
    </row>
    <row r="18" spans="1:6" ht="19.899999999999999" customHeight="1">
      <c r="A18" s="82">
        <v>15</v>
      </c>
      <c r="B18" s="286" t="s">
        <v>404</v>
      </c>
      <c r="C18" s="287">
        <v>17.46</v>
      </c>
      <c r="D18" s="287">
        <v>17.46</v>
      </c>
      <c r="E18" s="287">
        <v>17.46</v>
      </c>
      <c r="F18" s="287">
        <v>100</v>
      </c>
    </row>
    <row r="19" spans="1:6" ht="19.899999999999999" customHeight="1">
      <c r="A19" s="82">
        <v>16</v>
      </c>
      <c r="B19" s="286" t="s">
        <v>405</v>
      </c>
      <c r="C19" s="287">
        <v>16.16</v>
      </c>
      <c r="D19" s="287">
        <v>16.16</v>
      </c>
      <c r="E19" s="287">
        <v>16.16</v>
      </c>
      <c r="F19" s="287">
        <v>100</v>
      </c>
    </row>
    <row r="20" spans="1:6" ht="19.899999999999999" customHeight="1">
      <c r="A20" s="82">
        <v>17</v>
      </c>
      <c r="B20" s="286" t="s">
        <v>406</v>
      </c>
      <c r="C20" s="287">
        <v>15.32</v>
      </c>
      <c r="D20" s="287">
        <v>15.32</v>
      </c>
      <c r="E20" s="287">
        <v>15.32</v>
      </c>
      <c r="F20" s="287">
        <v>100</v>
      </c>
    </row>
    <row r="21" spans="1:6" ht="19.899999999999999" customHeight="1">
      <c r="A21" s="82">
        <v>18</v>
      </c>
      <c r="B21" s="286" t="s">
        <v>407</v>
      </c>
      <c r="C21" s="287">
        <v>16.649999999999999</v>
      </c>
      <c r="D21" s="287">
        <v>16.649999999999999</v>
      </c>
      <c r="E21" s="287">
        <v>16.649999999999999</v>
      </c>
      <c r="F21" s="287">
        <v>100</v>
      </c>
    </row>
    <row r="22" spans="1:6" ht="19.899999999999999" customHeight="1">
      <c r="A22" s="82">
        <v>19</v>
      </c>
      <c r="B22" s="286" t="s">
        <v>408</v>
      </c>
      <c r="C22" s="287">
        <v>12.66</v>
      </c>
      <c r="D22" s="287">
        <v>12.66</v>
      </c>
      <c r="E22" s="287">
        <v>12.66</v>
      </c>
      <c r="F22" s="287">
        <v>100</v>
      </c>
    </row>
    <row r="23" spans="1:6" ht="19.899999999999999" customHeight="1">
      <c r="A23" s="82">
        <v>20</v>
      </c>
      <c r="B23" s="286" t="s">
        <v>409</v>
      </c>
      <c r="C23" s="287">
        <v>17.38</v>
      </c>
      <c r="D23" s="287">
        <v>17.38</v>
      </c>
      <c r="E23" s="287">
        <v>17.38</v>
      </c>
      <c r="F23" s="287">
        <v>100</v>
      </c>
    </row>
    <row r="24" spans="1:6" ht="19.899999999999999" customHeight="1">
      <c r="A24" s="82">
        <v>21</v>
      </c>
      <c r="B24" s="286" t="s">
        <v>410</v>
      </c>
      <c r="C24" s="287">
        <v>16.899999999999999</v>
      </c>
      <c r="D24" s="287">
        <v>16.899999999999999</v>
      </c>
      <c r="E24" s="287">
        <v>16.899999999999999</v>
      </c>
      <c r="F24" s="287">
        <v>100</v>
      </c>
    </row>
    <row r="25" spans="1:6" ht="19.899999999999999" customHeight="1">
      <c r="A25" s="82">
        <v>22</v>
      </c>
      <c r="B25" s="286" t="s">
        <v>411</v>
      </c>
      <c r="C25" s="287">
        <v>15.66</v>
      </c>
      <c r="D25" s="287">
        <v>15.66</v>
      </c>
      <c r="E25" s="287">
        <v>15.66</v>
      </c>
      <c r="F25" s="287">
        <v>100</v>
      </c>
    </row>
    <row r="26" spans="1:6" ht="19.899999999999999" customHeight="1">
      <c r="A26" s="82">
        <v>23</v>
      </c>
      <c r="B26" s="286" t="s">
        <v>412</v>
      </c>
      <c r="C26" s="287">
        <v>13.54</v>
      </c>
      <c r="D26" s="287">
        <v>13.54</v>
      </c>
      <c r="E26" s="287">
        <v>13.54</v>
      </c>
      <c r="F26" s="287">
        <v>100</v>
      </c>
    </row>
    <row r="27" spans="1:6" ht="18.399999999999999" customHeight="1">
      <c r="A27" s="82"/>
      <c r="B27" s="288" t="s">
        <v>298</v>
      </c>
      <c r="C27" s="286">
        <f>SUM(C4:C26)</f>
        <v>360.00000000000006</v>
      </c>
      <c r="D27" s="286">
        <f t="shared" ref="D27:E27" si="0">SUM(D4:D26)</f>
        <v>360.00000000000006</v>
      </c>
      <c r="E27" s="286">
        <f t="shared" si="0"/>
        <v>360.00000000000006</v>
      </c>
      <c r="F27" s="286">
        <v>100</v>
      </c>
    </row>
    <row r="28" spans="1:6">
      <c r="B28" s="289"/>
      <c r="C28" s="289"/>
      <c r="D28" s="289"/>
      <c r="E28" s="289"/>
      <c r="F28" s="289"/>
    </row>
  </sheetData>
  <mergeCells count="2">
    <mergeCell ref="A1:F1"/>
    <mergeCell ref="A2:B2"/>
  </mergeCells>
  <phoneticPr fontId="246" type="noConversion"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0"/>
  <sheetViews>
    <sheetView workbookViewId="0">
      <selection activeCell="G4" sqref="G4:I9"/>
    </sheetView>
  </sheetViews>
  <sheetFormatPr defaultRowHeight="13.5"/>
  <cols>
    <col min="1" max="1" width="27.25" style="171" customWidth="1"/>
    <col min="2" max="4" width="25.75" style="171" customWidth="1"/>
    <col min="5" max="16384" width="9" style="171"/>
  </cols>
  <sheetData>
    <row r="1" spans="1:7" ht="33.4" customHeight="1">
      <c r="A1" s="241" t="s">
        <v>12</v>
      </c>
      <c r="B1" s="241"/>
      <c r="C1" s="241"/>
      <c r="D1" s="241"/>
    </row>
    <row r="2" spans="1:7" ht="19.899999999999999" customHeight="1">
      <c r="A2" s="172"/>
      <c r="B2" s="172"/>
      <c r="C2" s="172"/>
      <c r="D2" s="173" t="s">
        <v>37</v>
      </c>
    </row>
    <row r="3" spans="1:7" ht="37.15" customHeight="1">
      <c r="A3" s="174" t="s">
        <v>299</v>
      </c>
      <c r="B3" s="174" t="s">
        <v>39</v>
      </c>
      <c r="C3" s="174" t="s">
        <v>41</v>
      </c>
      <c r="D3" s="174" t="s">
        <v>300</v>
      </c>
    </row>
    <row r="4" spans="1:7" ht="24.4" customHeight="1">
      <c r="A4" s="175" t="s">
        <v>301</v>
      </c>
      <c r="B4" s="176">
        <v>15</v>
      </c>
      <c r="C4" s="176">
        <v>0</v>
      </c>
      <c r="D4" s="176">
        <v>0</v>
      </c>
      <c r="G4" s="290"/>
    </row>
    <row r="5" spans="1:7" ht="24.4" customHeight="1">
      <c r="A5" s="175" t="s">
        <v>250</v>
      </c>
      <c r="B5" s="176">
        <v>46.84</v>
      </c>
      <c r="C5" s="176">
        <v>30.46</v>
      </c>
      <c r="D5" s="176">
        <f>C5/B5*100</f>
        <v>65.029888983774555</v>
      </c>
      <c r="G5" s="290"/>
    </row>
    <row r="6" spans="1:7" ht="24.4" customHeight="1">
      <c r="A6" s="175" t="s">
        <v>302</v>
      </c>
      <c r="B6" s="176">
        <v>13.5</v>
      </c>
      <c r="C6" s="176">
        <v>8.76</v>
      </c>
      <c r="D6" s="176">
        <f>C6/B6*100</f>
        <v>64.888888888888886</v>
      </c>
      <c r="G6" s="290"/>
    </row>
    <row r="7" spans="1:7" ht="24.4" customHeight="1">
      <c r="A7" s="175" t="s">
        <v>303</v>
      </c>
      <c r="B7" s="176">
        <v>0</v>
      </c>
      <c r="C7" s="176">
        <v>0</v>
      </c>
      <c r="D7" s="176"/>
      <c r="G7" s="290"/>
    </row>
    <row r="8" spans="1:7" ht="24.4" customHeight="1">
      <c r="A8" s="175" t="s">
        <v>304</v>
      </c>
      <c r="B8" s="176">
        <v>13.5</v>
      </c>
      <c r="C8" s="176">
        <v>8.76</v>
      </c>
      <c r="D8" s="176">
        <f t="shared" ref="D8:D9" si="0">C8/B8*100</f>
        <v>64.888888888888886</v>
      </c>
      <c r="G8" s="290"/>
    </row>
    <row r="9" spans="1:7" ht="24.4" customHeight="1">
      <c r="A9" s="177" t="s">
        <v>238</v>
      </c>
      <c r="B9" s="178">
        <v>75.34</v>
      </c>
      <c r="C9" s="178">
        <v>39.22</v>
      </c>
      <c r="D9" s="176">
        <f t="shared" si="0"/>
        <v>52.057340058401905</v>
      </c>
      <c r="G9" s="290"/>
    </row>
    <row r="10" spans="1:7" ht="41.65" customHeight="1">
      <c r="A10" s="242" t="s">
        <v>413</v>
      </c>
      <c r="B10" s="243"/>
      <c r="C10" s="243"/>
      <c r="D10" s="243"/>
    </row>
  </sheetData>
  <mergeCells count="2">
    <mergeCell ref="A1:D1"/>
    <mergeCell ref="A10:D10"/>
  </mergeCells>
  <phoneticPr fontId="246" type="noConversion"/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4"/>
  <sheetViews>
    <sheetView topLeftCell="A10" workbookViewId="0">
      <selection activeCell="A5" sqref="A5"/>
    </sheetView>
  </sheetViews>
  <sheetFormatPr defaultRowHeight="13.5"/>
  <cols>
    <col min="1" max="1" width="135.5" customWidth="1"/>
  </cols>
  <sheetData>
    <row r="1" spans="1:1" ht="38.65" customHeight="1">
      <c r="A1" s="83" t="s">
        <v>305</v>
      </c>
    </row>
    <row r="2" spans="1:1" ht="30.4" customHeight="1">
      <c r="A2" s="84" t="s">
        <v>306</v>
      </c>
    </row>
    <row r="3" spans="1:1" ht="58.5" customHeight="1">
      <c r="A3" s="166" t="s">
        <v>428</v>
      </c>
    </row>
    <row r="4" spans="1:1" ht="30.4" customHeight="1">
      <c r="A4" s="84" t="s">
        <v>307</v>
      </c>
    </row>
    <row r="5" spans="1:1" ht="40.9" customHeight="1">
      <c r="A5" s="166" t="s">
        <v>426</v>
      </c>
    </row>
    <row r="6" spans="1:1" ht="30.4" customHeight="1">
      <c r="A6" s="84" t="s">
        <v>308</v>
      </c>
    </row>
    <row r="7" spans="1:1" ht="78.400000000000006" customHeight="1">
      <c r="A7" s="165" t="s">
        <v>414</v>
      </c>
    </row>
    <row r="8" spans="1:1" ht="30.4" customHeight="1">
      <c r="A8" s="84" t="s">
        <v>309</v>
      </c>
    </row>
    <row r="9" spans="1:1" ht="59.65" customHeight="1">
      <c r="A9" s="85" t="s">
        <v>415</v>
      </c>
    </row>
    <row r="10" spans="1:1" ht="59.25" customHeight="1">
      <c r="A10" s="85" t="s">
        <v>430</v>
      </c>
    </row>
    <row r="11" spans="1:1" ht="82.9" customHeight="1">
      <c r="A11" s="85" t="s">
        <v>416</v>
      </c>
    </row>
    <row r="12" spans="1:1" ht="96.4" customHeight="1">
      <c r="A12" s="85" t="s">
        <v>417</v>
      </c>
    </row>
    <row r="13" spans="1:1" ht="30.4" customHeight="1">
      <c r="A13" s="84" t="s">
        <v>310</v>
      </c>
    </row>
    <row r="14" spans="1:1" ht="82.9" customHeight="1">
      <c r="A14" s="166" t="s">
        <v>418</v>
      </c>
    </row>
  </sheetData>
  <phoneticPr fontId="246" type="noConversion"/>
  <pageMargins left="0.7" right="0.7" top="0.75" bottom="0.75" header="0.3" footer="0.3"/>
  <pageSetup paperSize="9" orientation="portrait" horizontalDpi="0" verticalDpi="0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9"/>
  <sheetViews>
    <sheetView workbookViewId="0">
      <selection activeCell="K18" sqref="K18"/>
    </sheetView>
  </sheetViews>
  <sheetFormatPr defaultRowHeight="13.5"/>
  <cols>
    <col min="1" max="1" width="25.125" customWidth="1"/>
    <col min="2" max="4" width="19.25" customWidth="1"/>
  </cols>
  <sheetData>
    <row r="1" spans="1:4" ht="31.15" customHeight="1">
      <c r="A1" s="244" t="s">
        <v>14</v>
      </c>
      <c r="B1" s="244"/>
      <c r="C1" s="244"/>
      <c r="D1" s="244"/>
    </row>
    <row r="2" spans="1:4" ht="23.65" customHeight="1">
      <c r="A2" s="245"/>
      <c r="B2" s="245"/>
      <c r="C2" s="86"/>
      <c r="D2" s="87" t="s">
        <v>27</v>
      </c>
    </row>
    <row r="3" spans="1:4" ht="41.65" customHeight="1">
      <c r="A3" s="88" t="s">
        <v>28</v>
      </c>
      <c r="B3" s="88" t="s">
        <v>31</v>
      </c>
      <c r="C3" s="88" t="s">
        <v>311</v>
      </c>
      <c r="D3" s="88" t="s">
        <v>312</v>
      </c>
    </row>
    <row r="4" spans="1:4" ht="22.9" customHeight="1">
      <c r="A4" s="89" t="s">
        <v>33</v>
      </c>
      <c r="B4" s="90">
        <f>282500-1850</f>
        <v>280650</v>
      </c>
      <c r="C4" s="90">
        <f>250000-1850</f>
        <v>248150</v>
      </c>
      <c r="D4" s="170">
        <f>C4/B4*100</f>
        <v>88.419739889542143</v>
      </c>
    </row>
    <row r="5" spans="1:4" ht="22.9" customHeight="1">
      <c r="A5" s="89" t="s">
        <v>34</v>
      </c>
      <c r="B5" s="90">
        <v>1850</v>
      </c>
      <c r="C5" s="90">
        <f>5798.85+1850</f>
        <v>7648.85</v>
      </c>
      <c r="D5" s="170">
        <f>C5/B5*100</f>
        <v>413.45135135135138</v>
      </c>
    </row>
    <row r="6" spans="1:4" ht="22.9" customHeight="1">
      <c r="A6" s="91"/>
      <c r="B6" s="90"/>
      <c r="C6" s="90"/>
      <c r="D6" s="90"/>
    </row>
    <row r="7" spans="1:4" ht="22.9" customHeight="1">
      <c r="A7" s="92" t="s">
        <v>35</v>
      </c>
      <c r="B7" s="93">
        <v>282500</v>
      </c>
      <c r="C7" s="93">
        <v>255798.85</v>
      </c>
      <c r="D7" s="170">
        <f>C7/B7*100</f>
        <v>90.548265486725668</v>
      </c>
    </row>
    <row r="8" spans="1:4" ht="22.9" customHeight="1">
      <c r="A8" s="92"/>
      <c r="B8" s="93"/>
      <c r="C8" s="93"/>
      <c r="D8" s="90"/>
    </row>
    <row r="9" spans="1:4" ht="22.9" customHeight="1">
      <c r="A9" s="246" t="s">
        <v>313</v>
      </c>
      <c r="B9" s="246"/>
      <c r="C9" s="246"/>
      <c r="D9" s="246"/>
    </row>
  </sheetData>
  <mergeCells count="3">
    <mergeCell ref="A1:D1"/>
    <mergeCell ref="A2:B2"/>
    <mergeCell ref="A9:D9"/>
  </mergeCells>
  <phoneticPr fontId="246" type="noConversion"/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8"/>
  <sheetViews>
    <sheetView workbookViewId="0">
      <selection activeCell="F15" sqref="F15"/>
    </sheetView>
  </sheetViews>
  <sheetFormatPr defaultRowHeight="13.5"/>
  <cols>
    <col min="1" max="1" width="41.875" style="171" customWidth="1"/>
    <col min="2" max="3" width="16.875" style="171" customWidth="1"/>
    <col min="4" max="4" width="18.5" style="171" customWidth="1"/>
    <col min="5" max="16384" width="9" style="171"/>
  </cols>
  <sheetData>
    <row r="1" spans="1:4" ht="34.15" customHeight="1">
      <c r="A1" s="247" t="s">
        <v>15</v>
      </c>
      <c r="B1" s="247"/>
      <c r="C1" s="247"/>
      <c r="D1" s="247"/>
    </row>
    <row r="2" spans="1:4" ht="21.4" customHeight="1">
      <c r="A2" s="179"/>
      <c r="B2" s="179"/>
      <c r="C2" s="179"/>
      <c r="D2" s="180" t="s">
        <v>37</v>
      </c>
    </row>
    <row r="3" spans="1:4" ht="32.65" customHeight="1">
      <c r="A3" s="181" t="s">
        <v>38</v>
      </c>
      <c r="B3" s="182" t="s">
        <v>31</v>
      </c>
      <c r="C3" s="182" t="s">
        <v>311</v>
      </c>
      <c r="D3" s="182" t="s">
        <v>312</v>
      </c>
    </row>
    <row r="4" spans="1:4" ht="19.899999999999999" customHeight="1">
      <c r="A4" s="183" t="s">
        <v>42</v>
      </c>
      <c r="B4" s="184">
        <v>2793.679431</v>
      </c>
      <c r="C4" s="184">
        <v>3594.61</v>
      </c>
      <c r="D4" s="184">
        <v>128.66937989063786</v>
      </c>
    </row>
    <row r="5" spans="1:4" ht="19.899999999999999" customHeight="1">
      <c r="A5" s="183" t="s">
        <v>43</v>
      </c>
      <c r="B5" s="184">
        <v>554.16769999999997</v>
      </c>
      <c r="C5" s="184">
        <v>564.66</v>
      </c>
      <c r="D5" s="184">
        <v>101.89334383797539</v>
      </c>
    </row>
    <row r="6" spans="1:4" ht="19.899999999999999" customHeight="1">
      <c r="A6" s="183" t="s">
        <v>44</v>
      </c>
      <c r="B6" s="184">
        <v>40</v>
      </c>
      <c r="C6" s="184">
        <v>40</v>
      </c>
      <c r="D6" s="184">
        <v>100</v>
      </c>
    </row>
    <row r="7" spans="1:4" ht="19.899999999999999" customHeight="1">
      <c r="A7" s="183" t="s">
        <v>45</v>
      </c>
      <c r="B7" s="184">
        <v>396.33054099999998</v>
      </c>
      <c r="C7" s="184">
        <v>794.85</v>
      </c>
      <c r="D7" s="184">
        <v>200.55229606945684</v>
      </c>
    </row>
    <row r="8" spans="1:4" ht="19.899999999999999" customHeight="1">
      <c r="A8" s="183" t="s">
        <v>46</v>
      </c>
      <c r="B8" s="184">
        <v>55123.953264999996</v>
      </c>
      <c r="C8" s="184">
        <v>21656.29</v>
      </c>
      <c r="D8" s="184">
        <v>39.286532836080696</v>
      </c>
    </row>
    <row r="9" spans="1:4" ht="19.899999999999999" customHeight="1">
      <c r="A9" s="183" t="s">
        <v>47</v>
      </c>
      <c r="B9" s="184">
        <v>928.33692799999994</v>
      </c>
      <c r="C9" s="184">
        <v>1890.94</v>
      </c>
      <c r="D9" s="184">
        <v>203.69113227821529</v>
      </c>
    </row>
    <row r="10" spans="1:4" ht="19.899999999999999" customHeight="1">
      <c r="A10" s="183" t="s">
        <v>48</v>
      </c>
      <c r="B10" s="184">
        <v>1355.7788889999999</v>
      </c>
      <c r="C10" s="184">
        <v>1426.04</v>
      </c>
      <c r="D10" s="184">
        <v>105.182342900458</v>
      </c>
    </row>
    <row r="11" spans="1:4" ht="19.899999999999999" customHeight="1">
      <c r="A11" s="183" t="s">
        <v>49</v>
      </c>
      <c r="B11" s="184">
        <v>19440.203987000001</v>
      </c>
      <c r="C11" s="184">
        <v>31216.400000000001</v>
      </c>
      <c r="D11" s="184">
        <v>160.5765043457103</v>
      </c>
    </row>
    <row r="12" spans="1:4" ht="19.899999999999999" customHeight="1">
      <c r="A12" s="183" t="s">
        <v>50</v>
      </c>
      <c r="B12" s="184">
        <v>59259.551232999998</v>
      </c>
      <c r="C12" s="184">
        <v>43079.98</v>
      </c>
      <c r="D12" s="184">
        <v>72.697108067213918</v>
      </c>
    </row>
    <row r="13" spans="1:4" ht="19.899999999999999" customHeight="1">
      <c r="A13" s="183" t="s">
        <v>51</v>
      </c>
      <c r="B13" s="184">
        <v>22954.288191</v>
      </c>
      <c r="C13" s="184">
        <v>18984.8</v>
      </c>
      <c r="D13" s="184">
        <v>82.706986346209717</v>
      </c>
    </row>
    <row r="14" spans="1:4" ht="19.899999999999999" customHeight="1">
      <c r="A14" s="183" t="s">
        <v>52</v>
      </c>
      <c r="B14" s="184">
        <v>117099.44190000001</v>
      </c>
      <c r="C14" s="184">
        <v>128456.82</v>
      </c>
      <c r="D14" s="184">
        <v>109.69891736093749</v>
      </c>
    </row>
    <row r="15" spans="1:4" ht="19.899999999999999" customHeight="1">
      <c r="A15" s="183" t="s">
        <v>53</v>
      </c>
      <c r="B15" s="184">
        <v>491.03449999999998</v>
      </c>
      <c r="C15" s="184">
        <v>677.46</v>
      </c>
      <c r="D15" s="184">
        <v>137.96586594220977</v>
      </c>
    </row>
    <row r="16" spans="1:4" ht="19.899999999999999" customHeight="1">
      <c r="A16" s="183" t="s">
        <v>54</v>
      </c>
      <c r="B16" s="184">
        <v>0</v>
      </c>
      <c r="C16" s="184">
        <v>1940</v>
      </c>
      <c r="D16" s="184"/>
    </row>
    <row r="17" spans="1:4" ht="19.899999999999999" customHeight="1">
      <c r="A17" s="183" t="s">
        <v>55</v>
      </c>
      <c r="B17" s="184">
        <v>2063.2334350000001</v>
      </c>
      <c r="C17" s="184">
        <v>1476</v>
      </c>
      <c r="D17" s="184">
        <f>C17/B17*100</f>
        <v>71.538197033919232</v>
      </c>
    </row>
    <row r="18" spans="1:4" ht="19.899999999999999" customHeight="1">
      <c r="A18" s="185" t="s">
        <v>56</v>
      </c>
      <c r="B18" s="186">
        <v>282500</v>
      </c>
      <c r="C18" s="186">
        <v>255798.85</v>
      </c>
      <c r="D18" s="184">
        <f>C18/B18*100</f>
        <v>90.548265486725668</v>
      </c>
    </row>
  </sheetData>
  <mergeCells count="1">
    <mergeCell ref="A1:D1"/>
  </mergeCells>
  <phoneticPr fontId="246" type="noConversion"/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35"/>
  <sheetViews>
    <sheetView topLeftCell="A124" workbookViewId="0">
      <selection activeCell="I135" sqref="I135"/>
    </sheetView>
  </sheetViews>
  <sheetFormatPr defaultRowHeight="13.5"/>
  <cols>
    <col min="1" max="1" width="14.375" style="171" customWidth="1"/>
    <col min="2" max="2" width="24.75" style="171" customWidth="1"/>
    <col min="3" max="4" width="16.875" style="171" customWidth="1"/>
    <col min="5" max="5" width="18.5" style="171" customWidth="1"/>
    <col min="6" max="16384" width="9" style="171"/>
  </cols>
  <sheetData>
    <row r="1" spans="1:5" ht="34.15" customHeight="1">
      <c r="A1" s="187"/>
      <c r="B1" s="248" t="s">
        <v>314</v>
      </c>
      <c r="C1" s="248"/>
      <c r="D1" s="248"/>
      <c r="E1" s="248"/>
    </row>
    <row r="2" spans="1:5" ht="21.4" customHeight="1">
      <c r="A2" s="251"/>
      <c r="B2" s="251"/>
      <c r="C2" s="188"/>
      <c r="D2" s="188"/>
      <c r="E2" s="189" t="s">
        <v>37</v>
      </c>
    </row>
    <row r="3" spans="1:5" ht="32.65" customHeight="1">
      <c r="A3" s="190" t="s">
        <v>57</v>
      </c>
      <c r="B3" s="191" t="s">
        <v>38</v>
      </c>
      <c r="C3" s="191" t="s">
        <v>31</v>
      </c>
      <c r="D3" s="191" t="s">
        <v>311</v>
      </c>
      <c r="E3" s="191" t="s">
        <v>312</v>
      </c>
    </row>
    <row r="4" spans="1:5" ht="19.899999999999999" customHeight="1">
      <c r="A4" s="192" t="s">
        <v>58</v>
      </c>
      <c r="B4" s="193" t="s">
        <v>59</v>
      </c>
      <c r="C4" s="194">
        <v>2793.679431</v>
      </c>
      <c r="D4" s="194">
        <v>3594.61</v>
      </c>
      <c r="E4" s="194">
        <v>128.66937989063786</v>
      </c>
    </row>
    <row r="5" spans="1:5" ht="19.899999999999999" customHeight="1">
      <c r="A5" s="192" t="s">
        <v>60</v>
      </c>
      <c r="B5" s="193" t="s">
        <v>61</v>
      </c>
      <c r="C5" s="194">
        <v>32.397460000000002</v>
      </c>
      <c r="D5" s="194">
        <v>204.4</v>
      </c>
      <c r="E5" s="194">
        <v>630.91365804603197</v>
      </c>
    </row>
    <row r="6" spans="1:5" ht="19.899999999999999" customHeight="1">
      <c r="A6" s="192" t="s">
        <v>62</v>
      </c>
      <c r="B6" s="193" t="s">
        <v>63</v>
      </c>
      <c r="C6" s="194">
        <v>0.95</v>
      </c>
      <c r="D6" s="194">
        <v>200</v>
      </c>
      <c r="E6" s="194">
        <v>21052.63157894737</v>
      </c>
    </row>
    <row r="7" spans="1:5" ht="19.899999999999999" customHeight="1">
      <c r="A7" s="192" t="s">
        <v>315</v>
      </c>
      <c r="B7" s="193" t="s">
        <v>316</v>
      </c>
      <c r="C7" s="194"/>
      <c r="D7" s="194">
        <v>4.4000000000000004</v>
      </c>
      <c r="E7" s="194"/>
    </row>
    <row r="8" spans="1:5" ht="19.899999999999999" customHeight="1">
      <c r="A8" s="192" t="s">
        <v>64</v>
      </c>
      <c r="B8" s="193" t="s">
        <v>65</v>
      </c>
      <c r="C8" s="194">
        <v>31.44746</v>
      </c>
      <c r="D8" s="194"/>
      <c r="E8" s="194"/>
    </row>
    <row r="9" spans="1:5" ht="19.899999999999999" customHeight="1">
      <c r="A9" s="192" t="s">
        <v>66</v>
      </c>
      <c r="B9" s="193" t="s">
        <v>67</v>
      </c>
      <c r="C9" s="194">
        <v>1959.770346</v>
      </c>
      <c r="D9" s="194">
        <v>2339.27</v>
      </c>
      <c r="E9" s="194">
        <v>119.3644961908205</v>
      </c>
    </row>
    <row r="10" spans="1:5" ht="19.899999999999999" customHeight="1">
      <c r="A10" s="192" t="s">
        <v>68</v>
      </c>
      <c r="B10" s="193" t="s">
        <v>69</v>
      </c>
      <c r="C10" s="194">
        <v>1959.770346</v>
      </c>
      <c r="D10" s="194">
        <v>2339.27</v>
      </c>
      <c r="E10" s="194">
        <v>119.3644961908205</v>
      </c>
    </row>
    <row r="11" spans="1:5" ht="19.899999999999999" customHeight="1">
      <c r="A11" s="192" t="s">
        <v>70</v>
      </c>
      <c r="B11" s="193" t="s">
        <v>71</v>
      </c>
      <c r="C11" s="194">
        <v>171.42607000000001</v>
      </c>
      <c r="D11" s="194">
        <v>174</v>
      </c>
      <c r="E11" s="194">
        <v>101.50148107577803</v>
      </c>
    </row>
    <row r="12" spans="1:5" ht="19.899999999999999" customHeight="1">
      <c r="A12" s="192" t="s">
        <v>72</v>
      </c>
      <c r="B12" s="193" t="s">
        <v>73</v>
      </c>
      <c r="C12" s="194">
        <v>171.42607000000001</v>
      </c>
      <c r="D12" s="194">
        <v>174</v>
      </c>
      <c r="E12" s="194">
        <v>101.50148107577803</v>
      </c>
    </row>
    <row r="13" spans="1:5" ht="19.899999999999999" customHeight="1">
      <c r="A13" s="192" t="s">
        <v>74</v>
      </c>
      <c r="B13" s="193" t="s">
        <v>75</v>
      </c>
      <c r="C13" s="194">
        <v>111.46884900000001</v>
      </c>
      <c r="D13" s="194">
        <v>295.92</v>
      </c>
      <c r="E13" s="194">
        <v>265.47327137108954</v>
      </c>
    </row>
    <row r="14" spans="1:5" ht="19.899999999999999" customHeight="1">
      <c r="A14" s="192" t="s">
        <v>76</v>
      </c>
      <c r="B14" s="193" t="s">
        <v>77</v>
      </c>
      <c r="C14" s="194">
        <v>87.621178</v>
      </c>
      <c r="D14" s="194">
        <v>93.92</v>
      </c>
      <c r="E14" s="194">
        <v>107.18869814783818</v>
      </c>
    </row>
    <row r="15" spans="1:5" ht="19.899999999999999" customHeight="1">
      <c r="A15" s="192" t="s">
        <v>78</v>
      </c>
      <c r="B15" s="193" t="s">
        <v>75</v>
      </c>
      <c r="C15" s="194">
        <v>23.847670999999998</v>
      </c>
      <c r="D15" s="194">
        <v>202</v>
      </c>
      <c r="E15" s="194">
        <v>847.04288313940594</v>
      </c>
    </row>
    <row r="16" spans="1:5" ht="19.899999999999999" customHeight="1">
      <c r="A16" s="192" t="s">
        <v>79</v>
      </c>
      <c r="B16" s="193" t="s">
        <v>80</v>
      </c>
      <c r="C16" s="194">
        <v>518.61670600000002</v>
      </c>
      <c r="D16" s="194">
        <v>581.02</v>
      </c>
      <c r="E16" s="194">
        <v>112.03264246562854</v>
      </c>
    </row>
    <row r="17" spans="1:5" ht="19.899999999999999" customHeight="1">
      <c r="A17" s="192" t="s">
        <v>81</v>
      </c>
      <c r="B17" s="193" t="s">
        <v>80</v>
      </c>
      <c r="C17" s="194">
        <v>518.61670600000002</v>
      </c>
      <c r="D17" s="194">
        <v>581.02</v>
      </c>
      <c r="E17" s="194">
        <v>112.03264246562854</v>
      </c>
    </row>
    <row r="18" spans="1:5" ht="19.899999999999999" customHeight="1">
      <c r="A18" s="192" t="s">
        <v>82</v>
      </c>
      <c r="B18" s="193" t="s">
        <v>83</v>
      </c>
      <c r="C18" s="194">
        <v>554.16769999999997</v>
      </c>
      <c r="D18" s="194">
        <v>564.66</v>
      </c>
      <c r="E18" s="194">
        <v>101.89334383797539</v>
      </c>
    </row>
    <row r="19" spans="1:5" ht="19.899999999999999" customHeight="1">
      <c r="A19" s="192" t="s">
        <v>84</v>
      </c>
      <c r="B19" s="193" t="s">
        <v>85</v>
      </c>
      <c r="C19" s="194">
        <v>332.1447</v>
      </c>
      <c r="D19" s="194">
        <v>303.81</v>
      </c>
      <c r="E19" s="194">
        <v>91.46916991299274</v>
      </c>
    </row>
    <row r="20" spans="1:5" ht="19.899999999999999" customHeight="1">
      <c r="A20" s="192" t="s">
        <v>86</v>
      </c>
      <c r="B20" s="193" t="s">
        <v>87</v>
      </c>
      <c r="C20" s="194">
        <v>126.35</v>
      </c>
      <c r="D20" s="194">
        <v>111.6</v>
      </c>
      <c r="E20" s="194">
        <v>88.326078353779181</v>
      </c>
    </row>
    <row r="21" spans="1:5" ht="19.899999999999999" customHeight="1">
      <c r="A21" s="192" t="s">
        <v>88</v>
      </c>
      <c r="B21" s="193" t="s">
        <v>89</v>
      </c>
      <c r="C21" s="194">
        <v>79.494699999999995</v>
      </c>
      <c r="D21" s="194">
        <v>76.91</v>
      </c>
      <c r="E21" s="194">
        <v>96.748588270664598</v>
      </c>
    </row>
    <row r="22" spans="1:5" ht="19.899999999999999" customHeight="1">
      <c r="A22" s="192" t="s">
        <v>90</v>
      </c>
      <c r="B22" s="193" t="s">
        <v>91</v>
      </c>
      <c r="C22" s="194">
        <v>126.3</v>
      </c>
      <c r="D22" s="194">
        <v>115.3</v>
      </c>
      <c r="E22" s="194">
        <v>91.290577988915274</v>
      </c>
    </row>
    <row r="23" spans="1:5" ht="19.899999999999999" customHeight="1">
      <c r="A23" s="192" t="s">
        <v>92</v>
      </c>
      <c r="B23" s="193" t="s">
        <v>93</v>
      </c>
      <c r="C23" s="194">
        <v>222.023</v>
      </c>
      <c r="D23" s="194">
        <v>260.85000000000002</v>
      </c>
      <c r="E23" s="194">
        <v>117.48782783765648</v>
      </c>
    </row>
    <row r="24" spans="1:5" ht="19.899999999999999" customHeight="1">
      <c r="A24" s="192" t="s">
        <v>94</v>
      </c>
      <c r="B24" s="193" t="s">
        <v>93</v>
      </c>
      <c r="C24" s="194">
        <v>222.023</v>
      </c>
      <c r="D24" s="194">
        <v>260.85000000000002</v>
      </c>
      <c r="E24" s="194">
        <v>117.48782783765648</v>
      </c>
    </row>
    <row r="25" spans="1:5" ht="19.899999999999999" customHeight="1">
      <c r="A25" s="192" t="s">
        <v>95</v>
      </c>
      <c r="B25" s="193" t="s">
        <v>96</v>
      </c>
      <c r="C25" s="194">
        <v>40</v>
      </c>
      <c r="D25" s="194">
        <v>40</v>
      </c>
      <c r="E25" s="194">
        <v>100</v>
      </c>
    </row>
    <row r="26" spans="1:5" ht="19.899999999999999" customHeight="1">
      <c r="A26" s="192" t="s">
        <v>97</v>
      </c>
      <c r="B26" s="193" t="s">
        <v>98</v>
      </c>
      <c r="C26" s="194">
        <v>40</v>
      </c>
      <c r="D26" s="194">
        <v>40</v>
      </c>
      <c r="E26" s="194">
        <v>100</v>
      </c>
    </row>
    <row r="27" spans="1:5" ht="19.899999999999999" customHeight="1">
      <c r="A27" s="192" t="s">
        <v>99</v>
      </c>
      <c r="B27" s="193" t="s">
        <v>98</v>
      </c>
      <c r="C27" s="194">
        <v>40</v>
      </c>
      <c r="D27" s="194">
        <v>40</v>
      </c>
      <c r="E27" s="194">
        <v>100</v>
      </c>
    </row>
    <row r="28" spans="1:5" ht="19.899999999999999" customHeight="1">
      <c r="A28" s="192" t="s">
        <v>100</v>
      </c>
      <c r="B28" s="193" t="s">
        <v>101</v>
      </c>
      <c r="C28" s="194">
        <v>396.33054099999998</v>
      </c>
      <c r="D28" s="194">
        <v>794.85</v>
      </c>
      <c r="E28" s="194">
        <v>200.55229606945684</v>
      </c>
    </row>
    <row r="29" spans="1:5" ht="19.899999999999999" customHeight="1">
      <c r="A29" s="192" t="s">
        <v>317</v>
      </c>
      <c r="B29" s="193" t="s">
        <v>318</v>
      </c>
      <c r="C29" s="194"/>
      <c r="D29" s="194">
        <v>5.5</v>
      </c>
      <c r="E29" s="194"/>
    </row>
    <row r="30" spans="1:5" ht="19.899999999999999" customHeight="1">
      <c r="A30" s="192" t="s">
        <v>319</v>
      </c>
      <c r="B30" s="193" t="s">
        <v>320</v>
      </c>
      <c r="C30" s="194"/>
      <c r="D30" s="194">
        <v>5.5</v>
      </c>
      <c r="E30" s="194"/>
    </row>
    <row r="31" spans="1:5" ht="19.899999999999999" customHeight="1">
      <c r="A31" s="192" t="s">
        <v>102</v>
      </c>
      <c r="B31" s="193" t="s">
        <v>103</v>
      </c>
      <c r="C31" s="194">
        <v>396.33054099999998</v>
      </c>
      <c r="D31" s="194">
        <v>789.35</v>
      </c>
      <c r="E31" s="194">
        <v>199.16456551855794</v>
      </c>
    </row>
    <row r="32" spans="1:5" ht="19.899999999999999" customHeight="1">
      <c r="A32" s="192" t="s">
        <v>104</v>
      </c>
      <c r="B32" s="193" t="s">
        <v>103</v>
      </c>
      <c r="C32" s="194">
        <v>396.33054099999998</v>
      </c>
      <c r="D32" s="194">
        <v>789.35</v>
      </c>
      <c r="E32" s="194">
        <v>199.16456551855794</v>
      </c>
    </row>
    <row r="33" spans="1:5" ht="19.899999999999999" customHeight="1">
      <c r="A33" s="192" t="s">
        <v>105</v>
      </c>
      <c r="B33" s="193" t="s">
        <v>106</v>
      </c>
      <c r="C33" s="194">
        <v>55123.953264999996</v>
      </c>
      <c r="D33" s="194">
        <v>21656.289999999997</v>
      </c>
      <c r="E33" s="194">
        <v>39.286532836080688</v>
      </c>
    </row>
    <row r="34" spans="1:5" ht="19.899999999999999" customHeight="1">
      <c r="A34" s="192" t="s">
        <v>321</v>
      </c>
      <c r="B34" s="193" t="s">
        <v>322</v>
      </c>
      <c r="C34" s="194"/>
      <c r="D34" s="194">
        <v>1.5</v>
      </c>
      <c r="E34" s="194"/>
    </row>
    <row r="35" spans="1:5" ht="19.899999999999999" customHeight="1">
      <c r="A35" s="192" t="s">
        <v>323</v>
      </c>
      <c r="B35" s="193" t="s">
        <v>324</v>
      </c>
      <c r="C35" s="194"/>
      <c r="D35" s="194">
        <v>1.5</v>
      </c>
      <c r="E35" s="194"/>
    </row>
    <row r="36" spans="1:5" ht="19.899999999999999" customHeight="1">
      <c r="A36" s="192" t="s">
        <v>107</v>
      </c>
      <c r="B36" s="193" t="s">
        <v>108</v>
      </c>
      <c r="C36" s="194">
        <v>1845.766167</v>
      </c>
      <c r="D36" s="194">
        <v>1769.91</v>
      </c>
      <c r="E36" s="194">
        <v>95.890261271648939</v>
      </c>
    </row>
    <row r="37" spans="1:5" ht="19.899999999999999" customHeight="1">
      <c r="A37" s="192" t="s">
        <v>109</v>
      </c>
      <c r="B37" s="193" t="s">
        <v>110</v>
      </c>
      <c r="C37" s="194">
        <v>1308.141308</v>
      </c>
      <c r="D37" s="194">
        <v>1183.46</v>
      </c>
      <c r="E37" s="194">
        <v>90.468819596361229</v>
      </c>
    </row>
    <row r="38" spans="1:5" ht="19.899999999999999" customHeight="1">
      <c r="A38" s="192" t="s">
        <v>111</v>
      </c>
      <c r="B38" s="193" t="s">
        <v>112</v>
      </c>
      <c r="C38" s="194">
        <v>537.62485900000001</v>
      </c>
      <c r="D38" s="194">
        <v>586.45000000000005</v>
      </c>
      <c r="E38" s="194">
        <v>109.08163753640716</v>
      </c>
    </row>
    <row r="39" spans="1:5" ht="19.899999999999999" customHeight="1">
      <c r="A39" s="192" t="s">
        <v>113</v>
      </c>
      <c r="B39" s="193" t="s">
        <v>114</v>
      </c>
      <c r="C39" s="194">
        <v>452.01890900000001</v>
      </c>
      <c r="D39" s="194">
        <v>570.34</v>
      </c>
      <c r="E39" s="194">
        <v>126.1761374677359</v>
      </c>
    </row>
    <row r="40" spans="1:5" ht="19.899999999999999" customHeight="1">
      <c r="A40" s="192" t="s">
        <v>115</v>
      </c>
      <c r="B40" s="193" t="s">
        <v>116</v>
      </c>
      <c r="C40" s="194">
        <v>12.089688000000001</v>
      </c>
      <c r="D40" s="194">
        <v>16.09</v>
      </c>
      <c r="E40" s="194">
        <v>133.08862892077943</v>
      </c>
    </row>
    <row r="41" spans="1:5" ht="19.899999999999999" customHeight="1">
      <c r="A41" s="192" t="s">
        <v>117</v>
      </c>
      <c r="B41" s="193" t="s">
        <v>118</v>
      </c>
      <c r="C41" s="194">
        <v>30.030911</v>
      </c>
      <c r="D41" s="194">
        <v>32.200000000000003</v>
      </c>
      <c r="E41" s="194">
        <v>107.22285447817418</v>
      </c>
    </row>
    <row r="42" spans="1:5" ht="19.899999999999999" customHeight="1">
      <c r="A42" s="192" t="s">
        <v>119</v>
      </c>
      <c r="B42" s="193" t="s">
        <v>120</v>
      </c>
      <c r="C42" s="194">
        <v>273.68167</v>
      </c>
      <c r="D42" s="194">
        <v>336.65</v>
      </c>
      <c r="E42" s="194">
        <v>123.00787261346366</v>
      </c>
    </row>
    <row r="43" spans="1:5" ht="19.899999999999999" customHeight="1">
      <c r="A43" s="192" t="s">
        <v>121</v>
      </c>
      <c r="B43" s="193" t="s">
        <v>122</v>
      </c>
      <c r="C43" s="194">
        <v>136.21664000000001</v>
      </c>
      <c r="D43" s="194">
        <v>185.4</v>
      </c>
      <c r="E43" s="194">
        <v>136.10671941401577</v>
      </c>
    </row>
    <row r="44" spans="1:5" ht="19.899999999999999" customHeight="1">
      <c r="A44" s="192" t="s">
        <v>123</v>
      </c>
      <c r="B44" s="193" t="s">
        <v>124</v>
      </c>
      <c r="C44" s="194">
        <v>13695.128989000001</v>
      </c>
      <c r="D44" s="194">
        <v>7177.18</v>
      </c>
      <c r="E44" s="194">
        <v>52.406808331376418</v>
      </c>
    </row>
    <row r="45" spans="1:5" ht="19.899999999999999" customHeight="1">
      <c r="A45" s="192" t="s">
        <v>325</v>
      </c>
      <c r="B45" s="193" t="s">
        <v>326</v>
      </c>
      <c r="C45" s="194"/>
      <c r="D45" s="194">
        <v>50</v>
      </c>
      <c r="E45" s="194"/>
    </row>
    <row r="46" spans="1:5" ht="19.899999999999999" customHeight="1">
      <c r="A46" s="192" t="s">
        <v>125</v>
      </c>
      <c r="B46" s="193" t="s">
        <v>126</v>
      </c>
      <c r="C46" s="194">
        <v>5286.9308220000003</v>
      </c>
      <c r="D46" s="194">
        <v>6194.71</v>
      </c>
      <c r="E46" s="194">
        <v>117.17024883742653</v>
      </c>
    </row>
    <row r="47" spans="1:5" ht="19.899999999999999" customHeight="1">
      <c r="A47" s="192" t="s">
        <v>127</v>
      </c>
      <c r="B47" s="193" t="s">
        <v>128</v>
      </c>
      <c r="C47" s="194">
        <v>8408.1981670000005</v>
      </c>
      <c r="D47" s="194">
        <v>932.47</v>
      </c>
      <c r="E47" s="194">
        <v>11.090009791392681</v>
      </c>
    </row>
    <row r="48" spans="1:5" ht="19.899999999999999" customHeight="1">
      <c r="A48" s="192" t="s">
        <v>129</v>
      </c>
      <c r="B48" s="193" t="s">
        <v>130</v>
      </c>
      <c r="C48" s="194">
        <v>21.750800000000002</v>
      </c>
      <c r="D48" s="194">
        <v>428.28999999999996</v>
      </c>
      <c r="E48" s="194">
        <v>1969.0769994666859</v>
      </c>
    </row>
    <row r="49" spans="1:5" ht="19.899999999999999" customHeight="1">
      <c r="A49" s="192" t="s">
        <v>327</v>
      </c>
      <c r="B49" s="193" t="s">
        <v>328</v>
      </c>
      <c r="C49" s="194"/>
      <c r="D49" s="194">
        <v>26.28</v>
      </c>
      <c r="E49" s="194"/>
    </row>
    <row r="50" spans="1:5" ht="19.899999999999999" customHeight="1">
      <c r="A50" s="192" t="s">
        <v>329</v>
      </c>
      <c r="B50" s="193" t="s">
        <v>330</v>
      </c>
      <c r="C50" s="194"/>
      <c r="D50" s="194">
        <v>339.08</v>
      </c>
      <c r="E50" s="194"/>
    </row>
    <row r="51" spans="1:5" ht="19.899999999999999" customHeight="1">
      <c r="A51" s="192" t="s">
        <v>131</v>
      </c>
      <c r="B51" s="193" t="s">
        <v>132</v>
      </c>
      <c r="C51" s="194">
        <v>21.750800000000002</v>
      </c>
      <c r="D51" s="194">
        <v>22</v>
      </c>
      <c r="E51" s="194">
        <v>101.14570498556374</v>
      </c>
    </row>
    <row r="52" spans="1:5" ht="19.899999999999999" customHeight="1">
      <c r="A52" s="192" t="s">
        <v>331</v>
      </c>
      <c r="B52" s="193" t="s">
        <v>332</v>
      </c>
      <c r="C52" s="194"/>
      <c r="D52" s="194">
        <v>36.159999999999997</v>
      </c>
      <c r="E52" s="194"/>
    </row>
    <row r="53" spans="1:5" ht="19.899999999999999" customHeight="1">
      <c r="A53" s="192" t="s">
        <v>333</v>
      </c>
      <c r="B53" s="193" t="s">
        <v>334</v>
      </c>
      <c r="C53" s="194"/>
      <c r="D53" s="194">
        <v>4.7699999999999996</v>
      </c>
      <c r="E53" s="194"/>
    </row>
    <row r="54" spans="1:5" ht="19.899999999999999" customHeight="1">
      <c r="A54" s="192" t="s">
        <v>335</v>
      </c>
      <c r="B54" s="193" t="s">
        <v>336</v>
      </c>
      <c r="C54" s="194"/>
      <c r="D54" s="194">
        <v>328</v>
      </c>
      <c r="E54" s="194"/>
    </row>
    <row r="55" spans="1:5" ht="19.899999999999999" customHeight="1">
      <c r="A55" s="192" t="s">
        <v>337</v>
      </c>
      <c r="B55" s="193" t="s">
        <v>338</v>
      </c>
      <c r="C55" s="194"/>
      <c r="D55" s="194">
        <v>60</v>
      </c>
      <c r="E55" s="194"/>
    </row>
    <row r="56" spans="1:5" ht="19.899999999999999" customHeight="1">
      <c r="A56" s="192" t="s">
        <v>339</v>
      </c>
      <c r="B56" s="193" t="s">
        <v>340</v>
      </c>
      <c r="C56" s="194"/>
      <c r="D56" s="194">
        <v>268</v>
      </c>
      <c r="E56" s="194"/>
    </row>
    <row r="57" spans="1:5" ht="19.899999999999999" customHeight="1">
      <c r="A57" s="192" t="s">
        <v>133</v>
      </c>
      <c r="B57" s="193" t="s">
        <v>134</v>
      </c>
      <c r="C57" s="194">
        <v>223.303</v>
      </c>
      <c r="D57" s="194">
        <v>840.4</v>
      </c>
      <c r="E57" s="194">
        <v>376.34962360559416</v>
      </c>
    </row>
    <row r="58" spans="1:5" ht="19.899999999999999" customHeight="1">
      <c r="A58" s="192" t="s">
        <v>341</v>
      </c>
      <c r="B58" s="193" t="s">
        <v>342</v>
      </c>
      <c r="C58" s="194"/>
      <c r="D58" s="194">
        <v>274</v>
      </c>
      <c r="E58" s="194"/>
    </row>
    <row r="59" spans="1:5" ht="19.899999999999999" customHeight="1">
      <c r="A59" s="192" t="s">
        <v>135</v>
      </c>
      <c r="B59" s="193" t="s">
        <v>136</v>
      </c>
      <c r="C59" s="194">
        <v>223.303</v>
      </c>
      <c r="D59" s="194">
        <v>566.4</v>
      </c>
      <c r="E59" s="194">
        <v>253.64639077844902</v>
      </c>
    </row>
    <row r="60" spans="1:5" ht="19.899999999999999" customHeight="1">
      <c r="A60" s="192" t="s">
        <v>343</v>
      </c>
      <c r="B60" s="193" t="s">
        <v>344</v>
      </c>
      <c r="C60" s="194"/>
      <c r="D60" s="194">
        <v>3</v>
      </c>
      <c r="E60" s="194"/>
    </row>
    <row r="61" spans="1:5" ht="19.899999999999999" customHeight="1">
      <c r="A61" s="192" t="s">
        <v>345</v>
      </c>
      <c r="B61" s="193" t="s">
        <v>324</v>
      </c>
      <c r="C61" s="194"/>
      <c r="D61" s="194">
        <v>3</v>
      </c>
      <c r="E61" s="194"/>
    </row>
    <row r="62" spans="1:5" ht="19.899999999999999" customHeight="1">
      <c r="A62" s="192" t="s">
        <v>137</v>
      </c>
      <c r="B62" s="193" t="s">
        <v>138</v>
      </c>
      <c r="C62" s="194">
        <v>272.33620000000002</v>
      </c>
      <c r="D62" s="194">
        <v>438.38</v>
      </c>
      <c r="E62" s="194">
        <v>160.97015380254257</v>
      </c>
    </row>
    <row r="63" spans="1:5" ht="19.899999999999999" customHeight="1">
      <c r="A63" s="192" t="s">
        <v>346</v>
      </c>
      <c r="B63" s="193" t="s">
        <v>347</v>
      </c>
      <c r="C63" s="194"/>
      <c r="D63" s="194">
        <v>79.88</v>
      </c>
      <c r="E63" s="194"/>
    </row>
    <row r="64" spans="1:5" ht="19.899999999999999" customHeight="1">
      <c r="A64" s="192" t="s">
        <v>139</v>
      </c>
      <c r="B64" s="193" t="s">
        <v>140</v>
      </c>
      <c r="C64" s="194">
        <v>272.33620000000002</v>
      </c>
      <c r="D64" s="194">
        <v>358.5</v>
      </c>
      <c r="E64" s="194">
        <v>131.63876120765434</v>
      </c>
    </row>
    <row r="65" spans="1:5" ht="19.899999999999999" customHeight="1">
      <c r="A65" s="192" t="s">
        <v>141</v>
      </c>
      <c r="B65" s="193" t="s">
        <v>142</v>
      </c>
      <c r="C65" s="194">
        <v>38613.6492</v>
      </c>
      <c r="D65" s="194">
        <v>10099.290000000001</v>
      </c>
      <c r="E65" s="194">
        <v>26.1547152606338</v>
      </c>
    </row>
    <row r="66" spans="1:5" ht="19.899999999999999" customHeight="1">
      <c r="A66" s="192" t="s">
        <v>143</v>
      </c>
      <c r="B66" s="193"/>
      <c r="C66" s="194">
        <v>38613.6492</v>
      </c>
      <c r="D66" s="194"/>
      <c r="E66" s="194"/>
    </row>
    <row r="67" spans="1:5" ht="19.899999999999999" customHeight="1">
      <c r="A67" s="192" t="s">
        <v>348</v>
      </c>
      <c r="B67" s="193" t="s">
        <v>142</v>
      </c>
      <c r="C67" s="194"/>
      <c r="D67" s="194">
        <v>10099.290000000001</v>
      </c>
      <c r="E67" s="194"/>
    </row>
    <row r="68" spans="1:5" ht="19.899999999999999" customHeight="1">
      <c r="A68" s="192" t="s">
        <v>144</v>
      </c>
      <c r="B68" s="193" t="s">
        <v>145</v>
      </c>
      <c r="C68" s="194">
        <v>928.33692799999994</v>
      </c>
      <c r="D68" s="194">
        <v>1890.9400000000003</v>
      </c>
      <c r="E68" s="194">
        <v>203.69113227821529</v>
      </c>
    </row>
    <row r="69" spans="1:5" ht="19.899999999999999" customHeight="1">
      <c r="A69" s="192" t="s">
        <v>146</v>
      </c>
      <c r="B69" s="193" t="s">
        <v>147</v>
      </c>
      <c r="C69" s="194">
        <v>235.46722</v>
      </c>
      <c r="D69" s="194">
        <v>226.36</v>
      </c>
      <c r="E69" s="194">
        <v>96.132276925849808</v>
      </c>
    </row>
    <row r="70" spans="1:5" ht="19.899999999999999" customHeight="1">
      <c r="A70" s="192" t="s">
        <v>148</v>
      </c>
      <c r="B70" s="193" t="s">
        <v>149</v>
      </c>
      <c r="C70" s="194">
        <v>235.46722</v>
      </c>
      <c r="D70" s="194">
        <v>226.36</v>
      </c>
      <c r="E70" s="194">
        <v>96.132276925849808</v>
      </c>
    </row>
    <row r="71" spans="1:5" ht="19.899999999999999" customHeight="1">
      <c r="A71" s="192" t="s">
        <v>150</v>
      </c>
      <c r="B71" s="193" t="s">
        <v>151</v>
      </c>
      <c r="C71" s="194">
        <v>80.878</v>
      </c>
      <c r="D71" s="194">
        <v>95</v>
      </c>
      <c r="E71" s="194">
        <v>117.46086698484137</v>
      </c>
    </row>
    <row r="72" spans="1:5" ht="19.899999999999999" customHeight="1">
      <c r="A72" s="192" t="s">
        <v>152</v>
      </c>
      <c r="B72" s="193" t="s">
        <v>153</v>
      </c>
      <c r="C72" s="194">
        <v>80.878</v>
      </c>
      <c r="D72" s="194">
        <v>95</v>
      </c>
      <c r="E72" s="194">
        <v>117.46086698484137</v>
      </c>
    </row>
    <row r="73" spans="1:5" ht="19.899999999999999" customHeight="1">
      <c r="A73" s="192" t="s">
        <v>154</v>
      </c>
      <c r="B73" s="193" t="s">
        <v>155</v>
      </c>
      <c r="C73" s="194">
        <v>165.33331999999999</v>
      </c>
      <c r="D73" s="194">
        <v>214.46</v>
      </c>
      <c r="E73" s="194">
        <v>129.71372013820326</v>
      </c>
    </row>
    <row r="74" spans="1:5" ht="19.899999999999999" customHeight="1">
      <c r="A74" s="192" t="s">
        <v>156</v>
      </c>
      <c r="B74" s="193" t="s">
        <v>157</v>
      </c>
      <c r="C74" s="194">
        <v>53.396769999999997</v>
      </c>
      <c r="D74" s="194">
        <v>70.66</v>
      </c>
      <c r="E74" s="194">
        <v>132.33010161476059</v>
      </c>
    </row>
    <row r="75" spans="1:5" ht="19.899999999999999" customHeight="1">
      <c r="A75" s="192" t="s">
        <v>158</v>
      </c>
      <c r="B75" s="193" t="s">
        <v>159</v>
      </c>
      <c r="C75" s="194">
        <v>111.93655</v>
      </c>
      <c r="D75" s="194">
        <v>143.80000000000001</v>
      </c>
      <c r="E75" s="194">
        <v>128.46563521923807</v>
      </c>
    </row>
    <row r="76" spans="1:5" ht="19.899999999999999" customHeight="1">
      <c r="A76" s="192" t="s">
        <v>160</v>
      </c>
      <c r="B76" s="193" t="s">
        <v>161</v>
      </c>
      <c r="C76" s="194">
        <v>100.5</v>
      </c>
      <c r="D76" s="194">
        <v>100</v>
      </c>
      <c r="E76" s="194">
        <v>99.50248756218906</v>
      </c>
    </row>
    <row r="77" spans="1:5" ht="19.899999999999999" customHeight="1">
      <c r="A77" s="192" t="s">
        <v>162</v>
      </c>
      <c r="B77" s="193" t="s">
        <v>163</v>
      </c>
      <c r="C77" s="194">
        <v>100.5</v>
      </c>
      <c r="D77" s="194">
        <v>100</v>
      </c>
      <c r="E77" s="194">
        <v>99.50248756218906</v>
      </c>
    </row>
    <row r="78" spans="1:5" ht="19.899999999999999" customHeight="1">
      <c r="A78" s="192" t="s">
        <v>349</v>
      </c>
      <c r="B78" s="193" t="s">
        <v>350</v>
      </c>
      <c r="C78" s="194"/>
      <c r="D78" s="194">
        <v>576.94000000000005</v>
      </c>
      <c r="E78" s="194"/>
    </row>
    <row r="79" spans="1:5" ht="19.899999999999999" customHeight="1">
      <c r="A79" s="192" t="s">
        <v>351</v>
      </c>
      <c r="B79" s="193" t="s">
        <v>352</v>
      </c>
      <c r="C79" s="194"/>
      <c r="D79" s="194">
        <v>576.94000000000005</v>
      </c>
      <c r="E79" s="194"/>
    </row>
    <row r="80" spans="1:5" ht="19.899999999999999" customHeight="1">
      <c r="A80" s="192" t="s">
        <v>353</v>
      </c>
      <c r="B80" s="193" t="s">
        <v>354</v>
      </c>
      <c r="C80" s="194"/>
      <c r="D80" s="194">
        <v>27.5</v>
      </c>
      <c r="E80" s="194"/>
    </row>
    <row r="81" spans="1:5" ht="19.899999999999999" customHeight="1">
      <c r="A81" s="192" t="s">
        <v>355</v>
      </c>
      <c r="B81" s="193" t="s">
        <v>356</v>
      </c>
      <c r="C81" s="194"/>
      <c r="D81" s="194">
        <v>27.5</v>
      </c>
      <c r="E81" s="194"/>
    </row>
    <row r="82" spans="1:5" ht="19.899999999999999" customHeight="1">
      <c r="A82" s="192" t="s">
        <v>357</v>
      </c>
      <c r="B82" s="193" t="s">
        <v>358</v>
      </c>
      <c r="C82" s="194"/>
      <c r="D82" s="194">
        <v>79.180000000000007</v>
      </c>
      <c r="E82" s="194"/>
    </row>
    <row r="83" spans="1:5" ht="19.899999999999999" customHeight="1">
      <c r="A83" s="192" t="s">
        <v>359</v>
      </c>
      <c r="B83" s="193" t="s">
        <v>358</v>
      </c>
      <c r="C83" s="194"/>
      <c r="D83" s="194">
        <v>79.180000000000007</v>
      </c>
      <c r="E83" s="194"/>
    </row>
    <row r="84" spans="1:5" ht="19.899999999999999" customHeight="1">
      <c r="A84" s="192" t="s">
        <v>164</v>
      </c>
      <c r="B84" s="193" t="s">
        <v>165</v>
      </c>
      <c r="C84" s="194">
        <v>346.158388</v>
      </c>
      <c r="D84" s="194">
        <v>571.5</v>
      </c>
      <c r="E84" s="194">
        <v>165.09783376966732</v>
      </c>
    </row>
    <row r="85" spans="1:5" ht="19.899999999999999" customHeight="1">
      <c r="A85" s="192" t="s">
        <v>166</v>
      </c>
      <c r="B85" s="193"/>
      <c r="C85" s="194">
        <v>346.158388</v>
      </c>
      <c r="D85" s="194"/>
      <c r="E85" s="194"/>
    </row>
    <row r="86" spans="1:5" ht="19.899999999999999" customHeight="1">
      <c r="A86" s="192" t="s">
        <v>360</v>
      </c>
      <c r="B86" s="193" t="s">
        <v>165</v>
      </c>
      <c r="C86" s="194"/>
      <c r="D86" s="194">
        <v>571.5</v>
      </c>
      <c r="E86" s="194"/>
    </row>
    <row r="87" spans="1:5" ht="19.899999999999999" customHeight="1">
      <c r="A87" s="192" t="s">
        <v>167</v>
      </c>
      <c r="B87" s="193" t="s">
        <v>168</v>
      </c>
      <c r="C87" s="194">
        <v>1355.7788889999999</v>
      </c>
      <c r="D87" s="194">
        <v>1426.04</v>
      </c>
      <c r="E87" s="194">
        <v>105.182342900458</v>
      </c>
    </row>
    <row r="88" spans="1:5" ht="19.899999999999999" customHeight="1">
      <c r="A88" s="192" t="s">
        <v>169</v>
      </c>
      <c r="B88" s="193" t="s">
        <v>170</v>
      </c>
      <c r="C88" s="194">
        <v>919.07498899999996</v>
      </c>
      <c r="D88" s="194">
        <v>920.71</v>
      </c>
      <c r="E88" s="194">
        <v>100.17789745337092</v>
      </c>
    </row>
    <row r="89" spans="1:5" ht="19.899999999999999" customHeight="1">
      <c r="A89" s="192" t="s">
        <v>171</v>
      </c>
      <c r="B89" s="193" t="s">
        <v>172</v>
      </c>
      <c r="C89" s="194">
        <v>919.07498899999996</v>
      </c>
      <c r="D89" s="194">
        <v>920.71</v>
      </c>
      <c r="E89" s="194">
        <v>100.17789745337092</v>
      </c>
    </row>
    <row r="90" spans="1:5" ht="19.899999999999999" customHeight="1">
      <c r="A90" s="192" t="s">
        <v>173</v>
      </c>
      <c r="B90" s="193" t="s">
        <v>174</v>
      </c>
      <c r="C90" s="194">
        <v>436.70389999999998</v>
      </c>
      <c r="D90" s="194">
        <v>500</v>
      </c>
      <c r="E90" s="194">
        <v>114.49405420927086</v>
      </c>
    </row>
    <row r="91" spans="1:5" ht="19.899999999999999" customHeight="1">
      <c r="A91" s="192" t="s">
        <v>175</v>
      </c>
      <c r="B91" s="193" t="s">
        <v>176</v>
      </c>
      <c r="C91" s="194">
        <v>436.70389999999998</v>
      </c>
      <c r="D91" s="194">
        <v>500</v>
      </c>
      <c r="E91" s="194">
        <v>114.49405420927086</v>
      </c>
    </row>
    <row r="92" spans="1:5" ht="19.899999999999999" customHeight="1">
      <c r="A92" s="192" t="s">
        <v>361</v>
      </c>
      <c r="B92" s="193" t="s">
        <v>362</v>
      </c>
      <c r="C92" s="194"/>
      <c r="D92" s="194">
        <v>5.33</v>
      </c>
      <c r="E92" s="194"/>
    </row>
    <row r="93" spans="1:5" ht="19.899999999999999" customHeight="1">
      <c r="A93" s="192" t="s">
        <v>363</v>
      </c>
      <c r="B93" s="193" t="s">
        <v>364</v>
      </c>
      <c r="C93" s="194"/>
      <c r="D93" s="194">
        <v>5.33</v>
      </c>
      <c r="E93" s="194"/>
    </row>
    <row r="94" spans="1:5" ht="19.899999999999999" customHeight="1">
      <c r="A94" s="192" t="s">
        <v>177</v>
      </c>
      <c r="B94" s="193" t="s">
        <v>178</v>
      </c>
      <c r="C94" s="194">
        <v>19440.203987000001</v>
      </c>
      <c r="D94" s="194">
        <v>31216.400000000001</v>
      </c>
      <c r="E94" s="194">
        <v>160.5765043457103</v>
      </c>
    </row>
    <row r="95" spans="1:5" ht="19.899999999999999" customHeight="1">
      <c r="A95" s="192" t="s">
        <v>179</v>
      </c>
      <c r="B95" s="193" t="s">
        <v>180</v>
      </c>
      <c r="C95" s="194">
        <v>1576.716443</v>
      </c>
      <c r="D95" s="194">
        <v>2209.1099999999997</v>
      </c>
      <c r="E95" s="194">
        <v>140.10826168570628</v>
      </c>
    </row>
    <row r="96" spans="1:5" ht="19.899999999999999" customHeight="1">
      <c r="A96" s="192" t="s">
        <v>181</v>
      </c>
      <c r="B96" s="193" t="s">
        <v>69</v>
      </c>
      <c r="C96" s="194">
        <v>165.96114399999999</v>
      </c>
      <c r="D96" s="194">
        <v>185.39</v>
      </c>
      <c r="E96" s="194">
        <v>111.70687037442933</v>
      </c>
    </row>
    <row r="97" spans="1:5" ht="19.899999999999999" customHeight="1">
      <c r="A97" s="192" t="s">
        <v>182</v>
      </c>
      <c r="B97" s="193" t="s">
        <v>183</v>
      </c>
      <c r="C97" s="194">
        <v>631.56932300000005</v>
      </c>
      <c r="D97" s="194">
        <v>541.29999999999995</v>
      </c>
      <c r="E97" s="194">
        <v>85.707139388719156</v>
      </c>
    </row>
    <row r="98" spans="1:5" ht="19.899999999999999" customHeight="1">
      <c r="A98" s="192" t="s">
        <v>184</v>
      </c>
      <c r="B98" s="193" t="s">
        <v>185</v>
      </c>
      <c r="C98" s="194">
        <v>779.18597599999998</v>
      </c>
      <c r="D98" s="194">
        <v>1482.42</v>
      </c>
      <c r="E98" s="194">
        <v>190.25239745844709</v>
      </c>
    </row>
    <row r="99" spans="1:5" ht="19.899999999999999" customHeight="1">
      <c r="A99" s="192" t="s">
        <v>186</v>
      </c>
      <c r="B99" s="193" t="s">
        <v>187</v>
      </c>
      <c r="C99" s="194">
        <v>7861.100434</v>
      </c>
      <c r="D99" s="194">
        <v>19831</v>
      </c>
      <c r="E99" s="194">
        <v>252.26748044369282</v>
      </c>
    </row>
    <row r="100" spans="1:5" ht="19.899999999999999" customHeight="1">
      <c r="A100" s="192" t="s">
        <v>188</v>
      </c>
      <c r="B100" s="193" t="s">
        <v>189</v>
      </c>
      <c r="C100" s="194">
        <v>7861.100434</v>
      </c>
      <c r="D100" s="194">
        <v>19831</v>
      </c>
      <c r="E100" s="194">
        <v>252.26748044369282</v>
      </c>
    </row>
    <row r="101" spans="1:5" ht="19.899999999999999" customHeight="1">
      <c r="A101" s="192" t="s">
        <v>190</v>
      </c>
      <c r="B101" s="193" t="s">
        <v>191</v>
      </c>
      <c r="C101" s="194">
        <v>8040.8808410000001</v>
      </c>
      <c r="D101" s="194">
        <v>7293.29</v>
      </c>
      <c r="E101" s="194">
        <v>90.702625050876563</v>
      </c>
    </row>
    <row r="102" spans="1:5" ht="19.899999999999999" customHeight="1">
      <c r="A102" s="192" t="s">
        <v>192</v>
      </c>
      <c r="B102" s="193" t="s">
        <v>191</v>
      </c>
      <c r="C102" s="194">
        <v>8040.8808410000001</v>
      </c>
      <c r="D102" s="194">
        <v>7293.29</v>
      </c>
      <c r="E102" s="194">
        <v>90.702625050876563</v>
      </c>
    </row>
    <row r="103" spans="1:5" ht="19.899999999999999" customHeight="1">
      <c r="A103" s="192" t="s">
        <v>193</v>
      </c>
      <c r="B103" s="193" t="s">
        <v>194</v>
      </c>
      <c r="C103" s="194">
        <v>1961.506269</v>
      </c>
      <c r="D103" s="194">
        <v>1883</v>
      </c>
      <c r="E103" s="194">
        <v>95.997653933575066</v>
      </c>
    </row>
    <row r="104" spans="1:5" ht="19.899999999999999" customHeight="1">
      <c r="A104" s="192" t="s">
        <v>195</v>
      </c>
      <c r="B104" s="193"/>
      <c r="C104" s="194">
        <v>1961.506269</v>
      </c>
      <c r="D104" s="194"/>
      <c r="E104" s="194"/>
    </row>
    <row r="105" spans="1:5" ht="19.899999999999999" customHeight="1">
      <c r="A105" s="192" t="s">
        <v>365</v>
      </c>
      <c r="B105" s="193" t="s">
        <v>194</v>
      </c>
      <c r="C105" s="194"/>
      <c r="D105" s="194">
        <v>1883</v>
      </c>
      <c r="E105" s="194"/>
    </row>
    <row r="106" spans="1:5" ht="19.899999999999999" customHeight="1">
      <c r="A106" s="192" t="s">
        <v>196</v>
      </c>
      <c r="B106" s="193" t="s">
        <v>197</v>
      </c>
      <c r="C106" s="194">
        <v>59259.551232999998</v>
      </c>
      <c r="D106" s="194">
        <v>43079.98</v>
      </c>
      <c r="E106" s="194">
        <v>72.697108067213918</v>
      </c>
    </row>
    <row r="107" spans="1:5" ht="19.899999999999999" customHeight="1">
      <c r="A107" s="192" t="s">
        <v>198</v>
      </c>
      <c r="B107" s="193" t="s">
        <v>199</v>
      </c>
      <c r="C107" s="194">
        <v>49191.718130000001</v>
      </c>
      <c r="D107" s="194">
        <v>29606.39</v>
      </c>
      <c r="E107" s="194">
        <v>60.185720534823695</v>
      </c>
    </row>
    <row r="108" spans="1:5" ht="19.899999999999999" customHeight="1">
      <c r="A108" s="192" t="s">
        <v>200</v>
      </c>
      <c r="B108" s="193" t="s">
        <v>77</v>
      </c>
      <c r="C108" s="194">
        <v>632.54945499999997</v>
      </c>
      <c r="D108" s="194">
        <v>1106.3900000000001</v>
      </c>
      <c r="E108" s="194">
        <v>174.90964402143072</v>
      </c>
    </row>
    <row r="109" spans="1:5" ht="19.899999999999999" customHeight="1">
      <c r="A109" s="192" t="s">
        <v>366</v>
      </c>
      <c r="B109" s="193" t="s">
        <v>367</v>
      </c>
      <c r="C109" s="194"/>
      <c r="D109" s="194">
        <v>42</v>
      </c>
      <c r="E109" s="194"/>
    </row>
    <row r="110" spans="1:5" ht="19.899999999999999" customHeight="1">
      <c r="A110" s="192" t="s">
        <v>201</v>
      </c>
      <c r="B110" s="193" t="s">
        <v>202</v>
      </c>
      <c r="C110" s="194">
        <v>48559.168675000001</v>
      </c>
      <c r="D110" s="194">
        <v>28458</v>
      </c>
      <c r="E110" s="194">
        <v>58.604792414107365</v>
      </c>
    </row>
    <row r="111" spans="1:5" ht="19.899999999999999" customHeight="1">
      <c r="A111" s="192" t="s">
        <v>368</v>
      </c>
      <c r="B111" s="193" t="s">
        <v>369</v>
      </c>
      <c r="C111" s="194"/>
      <c r="D111" s="194">
        <v>2576.33</v>
      </c>
      <c r="E111" s="194"/>
    </row>
    <row r="112" spans="1:5" ht="19.899999999999999" customHeight="1">
      <c r="A112" s="192" t="s">
        <v>370</v>
      </c>
      <c r="B112" s="193" t="s">
        <v>371</v>
      </c>
      <c r="C112" s="194"/>
      <c r="D112" s="194">
        <v>650</v>
      </c>
      <c r="E112" s="194"/>
    </row>
    <row r="113" spans="1:5" ht="19.899999999999999" customHeight="1">
      <c r="A113" s="192" t="s">
        <v>372</v>
      </c>
      <c r="B113" s="193" t="s">
        <v>373</v>
      </c>
      <c r="C113" s="194"/>
      <c r="D113" s="194">
        <v>1926.33</v>
      </c>
      <c r="E113" s="194"/>
    </row>
    <row r="114" spans="1:5" ht="19.899999999999999" customHeight="1">
      <c r="A114" s="192" t="s">
        <v>203</v>
      </c>
      <c r="B114" s="193" t="s">
        <v>204</v>
      </c>
      <c r="C114" s="194">
        <v>7935.6401029999997</v>
      </c>
      <c r="D114" s="194">
        <v>8765.0600000000013</v>
      </c>
      <c r="E114" s="194">
        <v>110.45183357907634</v>
      </c>
    </row>
    <row r="115" spans="1:5" ht="19.899999999999999" customHeight="1">
      <c r="A115" s="192" t="s">
        <v>205</v>
      </c>
      <c r="B115" s="193" t="s">
        <v>206</v>
      </c>
      <c r="C115" s="194">
        <v>138.74405300000001</v>
      </c>
      <c r="D115" s="194">
        <v>149.06</v>
      </c>
      <c r="E115" s="194">
        <v>107.4352354403255</v>
      </c>
    </row>
    <row r="116" spans="1:5" ht="19.899999999999999" customHeight="1">
      <c r="A116" s="192" t="s">
        <v>374</v>
      </c>
      <c r="B116" s="193" t="s">
        <v>375</v>
      </c>
      <c r="C116" s="194"/>
      <c r="D116" s="194">
        <v>900</v>
      </c>
      <c r="E116" s="194"/>
    </row>
    <row r="117" spans="1:5" ht="19.899999999999999" customHeight="1">
      <c r="A117" s="192" t="s">
        <v>207</v>
      </c>
      <c r="B117" s="193" t="s">
        <v>208</v>
      </c>
      <c r="C117" s="194">
        <v>7796.8960500000003</v>
      </c>
      <c r="D117" s="194">
        <v>7716</v>
      </c>
      <c r="E117" s="194">
        <v>98.962458272096626</v>
      </c>
    </row>
    <row r="118" spans="1:5" ht="19.899999999999999" customHeight="1">
      <c r="A118" s="192" t="s">
        <v>209</v>
      </c>
      <c r="B118" s="193" t="s">
        <v>210</v>
      </c>
      <c r="C118" s="194">
        <v>2132.1930000000002</v>
      </c>
      <c r="D118" s="194">
        <v>2132.1999999999998</v>
      </c>
      <c r="E118" s="194">
        <v>100.00032830048684</v>
      </c>
    </row>
    <row r="119" spans="1:5" ht="19.899999999999999" customHeight="1">
      <c r="A119" s="192" t="s">
        <v>211</v>
      </c>
      <c r="B119" s="193" t="s">
        <v>210</v>
      </c>
      <c r="C119" s="194">
        <v>2132.1930000000002</v>
      </c>
      <c r="D119" s="194">
        <v>2132.1999999999998</v>
      </c>
      <c r="E119" s="194">
        <v>100.00032830048684</v>
      </c>
    </row>
    <row r="120" spans="1:5" ht="19.899999999999999" customHeight="1">
      <c r="A120" s="192" t="s">
        <v>212</v>
      </c>
      <c r="B120" s="193" t="s">
        <v>213</v>
      </c>
      <c r="C120" s="194">
        <v>22954.288191</v>
      </c>
      <c r="D120" s="194">
        <v>18984.8</v>
      </c>
      <c r="E120" s="194">
        <v>82.706986346209717</v>
      </c>
    </row>
    <row r="121" spans="1:5" ht="19.899999999999999" customHeight="1">
      <c r="A121" s="192" t="s">
        <v>214</v>
      </c>
      <c r="B121" s="193" t="s">
        <v>215</v>
      </c>
      <c r="C121" s="194">
        <v>22954.288191</v>
      </c>
      <c r="D121" s="194">
        <v>18984.8</v>
      </c>
      <c r="E121" s="194">
        <v>82.706986346209717</v>
      </c>
    </row>
    <row r="122" spans="1:5" ht="19.899999999999999" customHeight="1">
      <c r="A122" s="192" t="s">
        <v>216</v>
      </c>
      <c r="B122" s="193" t="s">
        <v>217</v>
      </c>
      <c r="C122" s="194">
        <v>22954.288191</v>
      </c>
      <c r="D122" s="194">
        <v>18984.8</v>
      </c>
      <c r="E122" s="194">
        <v>82.706986346209717</v>
      </c>
    </row>
    <row r="123" spans="1:5" ht="19.899999999999999" customHeight="1">
      <c r="A123" s="192" t="s">
        <v>218</v>
      </c>
      <c r="B123" s="193" t="s">
        <v>219</v>
      </c>
      <c r="C123" s="194">
        <v>117099.44190000001</v>
      </c>
      <c r="D123" s="194">
        <v>128456.82</v>
      </c>
      <c r="E123" s="194">
        <v>109.69891736093749</v>
      </c>
    </row>
    <row r="124" spans="1:5" ht="19.899999999999999" customHeight="1">
      <c r="A124" s="192" t="s">
        <v>220</v>
      </c>
      <c r="B124" s="193" t="s">
        <v>221</v>
      </c>
      <c r="C124" s="194">
        <v>117099.44190000001</v>
      </c>
      <c r="D124" s="194">
        <v>128456.82</v>
      </c>
      <c r="E124" s="194">
        <v>109.69891736093749</v>
      </c>
    </row>
    <row r="125" spans="1:5" ht="19.899999999999999" customHeight="1">
      <c r="A125" s="192" t="s">
        <v>222</v>
      </c>
      <c r="B125" s="193" t="s">
        <v>223</v>
      </c>
      <c r="C125" s="194">
        <v>117099.44190000001</v>
      </c>
      <c r="D125" s="194">
        <v>128456.82</v>
      </c>
      <c r="E125" s="194">
        <v>109.69891736093749</v>
      </c>
    </row>
    <row r="126" spans="1:5" ht="19.899999999999999" customHeight="1">
      <c r="A126" s="192" t="s">
        <v>224</v>
      </c>
      <c r="B126" s="193" t="s">
        <v>225</v>
      </c>
      <c r="C126" s="194">
        <v>491.03449999999998</v>
      </c>
      <c r="D126" s="194">
        <v>677.46</v>
      </c>
      <c r="E126" s="194">
        <v>137.96586594220977</v>
      </c>
    </row>
    <row r="127" spans="1:5" ht="19.899999999999999" customHeight="1">
      <c r="A127" s="192" t="s">
        <v>226</v>
      </c>
      <c r="B127" s="193" t="s">
        <v>227</v>
      </c>
      <c r="C127" s="194">
        <v>491.03449999999998</v>
      </c>
      <c r="D127" s="194">
        <v>677.46</v>
      </c>
      <c r="E127" s="194">
        <v>137.96586594220977</v>
      </c>
    </row>
    <row r="128" spans="1:5" ht="19.899999999999999" customHeight="1">
      <c r="A128" s="192" t="s">
        <v>228</v>
      </c>
      <c r="B128" s="193" t="s">
        <v>229</v>
      </c>
      <c r="C128" s="194">
        <v>241.10570000000001</v>
      </c>
      <c r="D128" s="194">
        <v>294.27</v>
      </c>
      <c r="E128" s="194">
        <v>122.05020453684834</v>
      </c>
    </row>
    <row r="129" spans="1:5" ht="19.899999999999999" customHeight="1">
      <c r="A129" s="192" t="s">
        <v>230</v>
      </c>
      <c r="B129" s="193" t="s">
        <v>231</v>
      </c>
      <c r="C129" s="194">
        <v>249.9288</v>
      </c>
      <c r="D129" s="194">
        <v>383.19</v>
      </c>
      <c r="E129" s="194">
        <v>153.3196654407175</v>
      </c>
    </row>
    <row r="130" spans="1:5" ht="19.899999999999999" customHeight="1">
      <c r="A130" s="192" t="s">
        <v>232</v>
      </c>
      <c r="B130" s="193" t="s">
        <v>233</v>
      </c>
      <c r="C130" s="194">
        <v>0</v>
      </c>
      <c r="D130" s="194">
        <v>1940</v>
      </c>
      <c r="E130" s="194"/>
    </row>
    <row r="131" spans="1:5" ht="19.899999999999999" customHeight="1">
      <c r="A131" s="192" t="s">
        <v>234</v>
      </c>
      <c r="B131" s="193" t="s">
        <v>235</v>
      </c>
      <c r="C131" s="194">
        <v>2063.2334350000001</v>
      </c>
      <c r="D131" s="194">
        <v>1476</v>
      </c>
      <c r="E131" s="194">
        <f>D131/C131*100</f>
        <v>71.538197033919232</v>
      </c>
    </row>
    <row r="132" spans="1:5" ht="19.899999999999999" customHeight="1">
      <c r="A132" s="192" t="s">
        <v>236</v>
      </c>
      <c r="B132" s="193" t="s">
        <v>235</v>
      </c>
      <c r="C132" s="194">
        <v>2063.2334350000001</v>
      </c>
      <c r="D132" s="194">
        <v>1476</v>
      </c>
      <c r="E132" s="194">
        <f>D132/C132*100</f>
        <v>71.538197033919232</v>
      </c>
    </row>
    <row r="133" spans="1:5" ht="19.899999999999999" customHeight="1">
      <c r="A133" s="192" t="s">
        <v>237</v>
      </c>
      <c r="B133" s="193"/>
      <c r="C133" s="194">
        <v>2063.2334350000001</v>
      </c>
      <c r="D133" s="194"/>
      <c r="E133" s="194"/>
    </row>
    <row r="134" spans="1:5" ht="19.899999999999999" customHeight="1">
      <c r="A134" s="192" t="s">
        <v>376</v>
      </c>
      <c r="B134" s="193" t="s">
        <v>235</v>
      </c>
      <c r="C134" s="194"/>
      <c r="D134" s="194">
        <v>1476</v>
      </c>
      <c r="E134" s="194"/>
    </row>
    <row r="135" spans="1:5" ht="19.899999999999999" customHeight="1">
      <c r="A135" s="249" t="s">
        <v>238</v>
      </c>
      <c r="B135" s="250"/>
      <c r="C135" s="195">
        <v>282499.99999999988</v>
      </c>
      <c r="D135" s="186">
        <v>255798.85</v>
      </c>
      <c r="E135" s="194">
        <f>D135/C135*100</f>
        <v>90.548265486725697</v>
      </c>
    </row>
  </sheetData>
  <mergeCells count="3">
    <mergeCell ref="B1:E1"/>
    <mergeCell ref="A135:B135"/>
    <mergeCell ref="A2:B2"/>
  </mergeCells>
  <phoneticPr fontId="246" type="noConversion"/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9"/>
  <sheetViews>
    <sheetView topLeftCell="A13" workbookViewId="0">
      <selection activeCell="B29" sqref="B29"/>
    </sheetView>
  </sheetViews>
  <sheetFormatPr defaultRowHeight="13.5"/>
  <cols>
    <col min="1" max="1" width="35.375" style="171" customWidth="1"/>
    <col min="2" max="4" width="19.75" style="171" customWidth="1"/>
    <col min="5" max="16384" width="9" style="171"/>
  </cols>
  <sheetData>
    <row r="1" spans="1:4" ht="26.65" customHeight="1">
      <c r="A1" s="252" t="s">
        <v>377</v>
      </c>
      <c r="B1" s="252"/>
      <c r="C1" s="252"/>
      <c r="D1" s="252"/>
    </row>
    <row r="2" spans="1:4" ht="20.65" customHeight="1">
      <c r="A2" s="196"/>
      <c r="B2" s="197"/>
      <c r="C2" s="197"/>
      <c r="D2" s="198" t="s">
        <v>37</v>
      </c>
    </row>
    <row r="3" spans="1:4" ht="47.65" customHeight="1">
      <c r="A3" s="199" t="s">
        <v>38</v>
      </c>
      <c r="B3" s="200" t="s">
        <v>31</v>
      </c>
      <c r="C3" s="200" t="s">
        <v>311</v>
      </c>
      <c r="D3" s="200" t="s">
        <v>312</v>
      </c>
    </row>
    <row r="4" spans="1:4" ht="22.15" customHeight="1">
      <c r="A4" s="201" t="s">
        <v>240</v>
      </c>
      <c r="B4" s="202">
        <v>1970</v>
      </c>
      <c r="C4" s="202">
        <v>2379.31</v>
      </c>
      <c r="D4" s="203">
        <f>C4/B4*100</f>
        <v>120.77715736040608</v>
      </c>
    </row>
    <row r="5" spans="1:4" ht="22.15" customHeight="1">
      <c r="A5" s="204" t="s">
        <v>241</v>
      </c>
      <c r="B5" s="205">
        <v>1304.4100000000001</v>
      </c>
      <c r="C5" s="205">
        <v>1563.51</v>
      </c>
      <c r="D5" s="206">
        <f>C5/B5*100</f>
        <v>119.8633865119096</v>
      </c>
    </row>
    <row r="6" spans="1:4" ht="22.15" customHeight="1">
      <c r="A6" s="204" t="s">
        <v>242</v>
      </c>
      <c r="B6" s="205">
        <v>192.05414999999999</v>
      </c>
      <c r="C6" s="205">
        <v>265.77</v>
      </c>
      <c r="D6" s="206">
        <v>138.38284671276304</v>
      </c>
    </row>
    <row r="7" spans="1:4" ht="22.15" customHeight="1">
      <c r="A7" s="204" t="s">
        <v>229</v>
      </c>
      <c r="B7" s="205">
        <v>156.9768</v>
      </c>
      <c r="C7" s="205">
        <v>198.97</v>
      </c>
      <c r="D7" s="206">
        <v>126.75121419216089</v>
      </c>
    </row>
    <row r="8" spans="1:4" ht="22.15" customHeight="1">
      <c r="A8" s="204" t="s">
        <v>243</v>
      </c>
      <c r="B8" s="205">
        <v>316.56331</v>
      </c>
      <c r="C8" s="205">
        <v>351.06</v>
      </c>
      <c r="D8" s="206">
        <v>110.89724832609313</v>
      </c>
    </row>
    <row r="9" spans="1:4" ht="22.15" customHeight="1">
      <c r="A9" s="201" t="s">
        <v>244</v>
      </c>
      <c r="B9" s="202">
        <v>389.3</v>
      </c>
      <c r="C9" s="202">
        <v>682.38</v>
      </c>
      <c r="D9" s="203">
        <f>C9/B9*100</f>
        <v>175.28384279475981</v>
      </c>
    </row>
    <row r="10" spans="1:4" ht="22.15" customHeight="1">
      <c r="A10" s="204" t="s">
        <v>245</v>
      </c>
      <c r="B10" s="205">
        <v>283.95</v>
      </c>
      <c r="C10" s="205">
        <v>519.5</v>
      </c>
      <c r="D10" s="206">
        <f>C10/B10*100</f>
        <v>182.95474555379471</v>
      </c>
    </row>
    <row r="11" spans="1:4" ht="22.15" customHeight="1">
      <c r="A11" s="204" t="s">
        <v>246</v>
      </c>
      <c r="B11" s="205">
        <v>0.12540000000000001</v>
      </c>
      <c r="C11" s="205">
        <v>10.5</v>
      </c>
      <c r="D11" s="206">
        <v>8373.2057416267926</v>
      </c>
    </row>
    <row r="12" spans="1:4" ht="22.15" customHeight="1">
      <c r="A12" s="204" t="s">
        <v>247</v>
      </c>
      <c r="B12" s="205">
        <v>1.605</v>
      </c>
      <c r="C12" s="205">
        <v>15.5</v>
      </c>
      <c r="D12" s="206">
        <v>965.73208722741435</v>
      </c>
    </row>
    <row r="13" spans="1:4" ht="22.15" customHeight="1">
      <c r="A13" s="204" t="s">
        <v>248</v>
      </c>
      <c r="B13" s="205">
        <v>18.728100000000001</v>
      </c>
      <c r="C13" s="205"/>
      <c r="D13" s="207"/>
    </row>
    <row r="14" spans="1:4" ht="22.15" customHeight="1">
      <c r="A14" s="204" t="s">
        <v>249</v>
      </c>
      <c r="B14" s="205">
        <v>4.774</v>
      </c>
      <c r="C14" s="205">
        <v>7.5</v>
      </c>
      <c r="D14" s="206">
        <v>157.10096355257645</v>
      </c>
    </row>
    <row r="15" spans="1:4" ht="22.15" customHeight="1">
      <c r="A15" s="204" t="s">
        <v>250</v>
      </c>
      <c r="B15" s="205">
        <v>25.729600000000001</v>
      </c>
      <c r="C15" s="205">
        <v>35.5</v>
      </c>
      <c r="D15" s="206">
        <v>137.97338473975498</v>
      </c>
    </row>
    <row r="16" spans="1:4" ht="22.15" customHeight="1">
      <c r="A16" s="204" t="s">
        <v>251</v>
      </c>
      <c r="B16" s="205">
        <v>0</v>
      </c>
      <c r="C16" s="205">
        <v>15</v>
      </c>
      <c r="D16" s="207"/>
    </row>
    <row r="17" spans="1:4" ht="22.15" customHeight="1">
      <c r="A17" s="204" t="s">
        <v>378</v>
      </c>
      <c r="B17" s="205"/>
      <c r="C17" s="205">
        <v>13</v>
      </c>
      <c r="D17" s="207"/>
    </row>
    <row r="18" spans="1:4" ht="22.15" customHeight="1">
      <c r="A18" s="204" t="s">
        <v>252</v>
      </c>
      <c r="B18" s="205">
        <v>10.832240000000001</v>
      </c>
      <c r="C18" s="205">
        <v>15</v>
      </c>
      <c r="D18" s="206">
        <v>138.47551383647334</v>
      </c>
    </row>
    <row r="19" spans="1:4" ht="22.15" customHeight="1">
      <c r="A19" s="204" t="s">
        <v>253</v>
      </c>
      <c r="B19" s="205">
        <v>43.56</v>
      </c>
      <c r="C19" s="205">
        <v>50.88</v>
      </c>
      <c r="D19" s="206">
        <v>116.80440771349862</v>
      </c>
    </row>
    <row r="20" spans="1:4" ht="22.15" customHeight="1">
      <c r="A20" s="201" t="s">
        <v>254</v>
      </c>
      <c r="B20" s="202">
        <v>10.81</v>
      </c>
      <c r="C20" s="202"/>
      <c r="D20" s="208"/>
    </row>
    <row r="21" spans="1:4" ht="22.15" customHeight="1">
      <c r="A21" s="204" t="s">
        <v>255</v>
      </c>
      <c r="B21" s="205">
        <v>10.81</v>
      </c>
      <c r="C21" s="205"/>
      <c r="D21" s="207"/>
    </row>
    <row r="22" spans="1:4" ht="22.15" customHeight="1">
      <c r="A22" s="201" t="s">
        <v>256</v>
      </c>
      <c r="B22" s="202">
        <v>2923.37</v>
      </c>
      <c r="C22" s="202">
        <v>3320.63</v>
      </c>
      <c r="D22" s="203">
        <f>C22/B22*100</f>
        <v>113.58911119700895</v>
      </c>
    </row>
    <row r="23" spans="1:4" ht="22.15" customHeight="1">
      <c r="A23" s="204" t="s">
        <v>257</v>
      </c>
      <c r="B23" s="205">
        <v>2674.2172489999998</v>
      </c>
      <c r="C23" s="205">
        <v>2886.16</v>
      </c>
      <c r="D23" s="206">
        <v>107.92541260734347</v>
      </c>
    </row>
    <row r="24" spans="1:4" ht="22.15" customHeight="1">
      <c r="A24" s="204" t="s">
        <v>258</v>
      </c>
      <c r="B24" s="205">
        <v>249.15</v>
      </c>
      <c r="C24" s="205">
        <v>434.47</v>
      </c>
      <c r="D24" s="206">
        <f>C24/B24*100</f>
        <v>174.38089504314672</v>
      </c>
    </row>
    <row r="25" spans="1:4" ht="22.15" customHeight="1">
      <c r="A25" s="201" t="s">
        <v>259</v>
      </c>
      <c r="B25" s="202">
        <v>7.26</v>
      </c>
      <c r="C25" s="202">
        <v>13.3</v>
      </c>
      <c r="D25" s="203">
        <f>C25/B25*100</f>
        <v>183.19559228650141</v>
      </c>
    </row>
    <row r="26" spans="1:4" ht="22.15" customHeight="1">
      <c r="A26" s="204" t="s">
        <v>260</v>
      </c>
      <c r="B26" s="205">
        <v>7.26</v>
      </c>
      <c r="C26" s="205">
        <v>13.3</v>
      </c>
      <c r="D26" s="206">
        <f>C26/B26*100</f>
        <v>183.19559228650141</v>
      </c>
    </row>
    <row r="27" spans="1:4" ht="22.15" customHeight="1">
      <c r="A27" s="201" t="s">
        <v>261</v>
      </c>
      <c r="B27" s="202">
        <v>49.28</v>
      </c>
      <c r="C27" s="202">
        <v>69.77</v>
      </c>
      <c r="D27" s="203">
        <f>C27/B27*100</f>
        <v>141.57873376623377</v>
      </c>
    </row>
    <row r="28" spans="1:4" ht="22.15" customHeight="1">
      <c r="A28" s="204" t="s">
        <v>262</v>
      </c>
      <c r="B28" s="205">
        <v>49.28</v>
      </c>
      <c r="C28" s="205">
        <v>69.77</v>
      </c>
      <c r="D28" s="206">
        <f>C28/B28*100</f>
        <v>141.57873376623377</v>
      </c>
    </row>
    <row r="29" spans="1:4" ht="22.15" customHeight="1">
      <c r="A29" s="209" t="s">
        <v>263</v>
      </c>
      <c r="B29" s="202">
        <v>5350.02</v>
      </c>
      <c r="C29" s="202">
        <v>6465.39</v>
      </c>
      <c r="D29" s="206">
        <f>C29/B29*100</f>
        <v>120.84795944688057</v>
      </c>
    </row>
  </sheetData>
  <mergeCells count="1">
    <mergeCell ref="A1:D1"/>
  </mergeCells>
  <phoneticPr fontId="246" type="noConversion"/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8"/>
  <sheetViews>
    <sheetView workbookViewId="0">
      <selection activeCell="I14" sqref="I14"/>
    </sheetView>
  </sheetViews>
  <sheetFormatPr defaultRowHeight="13.5"/>
  <cols>
    <col min="1" max="1" width="33.625" customWidth="1"/>
    <col min="2" max="2" width="21.125" customWidth="1"/>
    <col min="3" max="3" width="21.5" customWidth="1"/>
    <col min="4" max="4" width="21.125" customWidth="1"/>
  </cols>
  <sheetData>
    <row r="1" spans="1:4" ht="31.15" customHeight="1">
      <c r="A1" s="253" t="s">
        <v>18</v>
      </c>
      <c r="B1" s="253"/>
      <c r="C1" s="253"/>
      <c r="D1" s="253"/>
    </row>
    <row r="2" spans="1:4" ht="23.65" customHeight="1">
      <c r="A2" s="94"/>
      <c r="B2" s="95"/>
      <c r="C2" s="96"/>
      <c r="D2" s="97" t="s">
        <v>37</v>
      </c>
    </row>
    <row r="3" spans="1:4" ht="41.65" customHeight="1">
      <c r="A3" s="98" t="s">
        <v>264</v>
      </c>
      <c r="B3" s="98" t="s">
        <v>31</v>
      </c>
      <c r="C3" s="98" t="s">
        <v>311</v>
      </c>
      <c r="D3" s="98" t="s">
        <v>312</v>
      </c>
    </row>
    <row r="4" spans="1:4" ht="29.65" customHeight="1">
      <c r="A4" s="99" t="s">
        <v>265</v>
      </c>
      <c r="B4" s="100"/>
      <c r="C4" s="291">
        <v>15</v>
      </c>
      <c r="D4" s="100"/>
    </row>
    <row r="5" spans="1:4" ht="29.65" customHeight="1">
      <c r="A5" s="99" t="s">
        <v>266</v>
      </c>
      <c r="B5" s="100"/>
      <c r="C5" s="292"/>
      <c r="D5" s="100"/>
    </row>
    <row r="6" spans="1:4" ht="29.65" customHeight="1">
      <c r="A6" s="101"/>
      <c r="B6" s="100"/>
      <c r="C6" s="292"/>
      <c r="D6" s="100"/>
    </row>
    <row r="7" spans="1:4" ht="29.65" customHeight="1">
      <c r="A7" s="102" t="s">
        <v>267</v>
      </c>
      <c r="B7" s="103"/>
      <c r="C7" s="293">
        <v>15</v>
      </c>
      <c r="D7" s="103"/>
    </row>
    <row r="8" spans="1:4" ht="32.65" customHeight="1">
      <c r="A8" s="104"/>
      <c r="B8" s="104"/>
      <c r="C8" s="104"/>
      <c r="D8" s="104"/>
    </row>
  </sheetData>
  <mergeCells count="1">
    <mergeCell ref="A1:D1"/>
  </mergeCells>
  <phoneticPr fontId="246" type="noConversion"/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8"/>
  <sheetViews>
    <sheetView workbookViewId="0">
      <selection activeCell="D13" sqref="D13"/>
    </sheetView>
  </sheetViews>
  <sheetFormatPr defaultRowHeight="13.5"/>
  <cols>
    <col min="1" max="1" width="42.25" customWidth="1"/>
    <col min="2" max="4" width="22.375" customWidth="1"/>
    <col min="5" max="5" width="10.25" customWidth="1"/>
  </cols>
  <sheetData>
    <row r="1" spans="1:5" ht="31.15" customHeight="1">
      <c r="A1" s="254" t="s">
        <v>19</v>
      </c>
      <c r="B1" s="254"/>
      <c r="C1" s="254"/>
      <c r="D1" s="254"/>
      <c r="E1" s="105"/>
    </row>
    <row r="2" spans="1:5" ht="23.65" customHeight="1">
      <c r="A2" s="106"/>
      <c r="B2" s="106"/>
      <c r="C2" s="106"/>
      <c r="D2" s="107" t="s">
        <v>37</v>
      </c>
      <c r="E2" s="105"/>
    </row>
    <row r="3" spans="1:5" ht="37.15" customHeight="1">
      <c r="A3" s="108" t="s">
        <v>57</v>
      </c>
      <c r="B3" s="108" t="s">
        <v>31</v>
      </c>
      <c r="C3" s="108" t="s">
        <v>311</v>
      </c>
      <c r="D3" s="108" t="s">
        <v>312</v>
      </c>
      <c r="E3" s="109"/>
    </row>
    <row r="4" spans="1:5" ht="23.65" customHeight="1">
      <c r="A4" s="110" t="s">
        <v>55</v>
      </c>
      <c r="B4" s="111"/>
      <c r="C4" s="294">
        <v>15</v>
      </c>
      <c r="D4" s="111"/>
      <c r="E4" s="112"/>
    </row>
    <row r="5" spans="1:5" ht="23.65" customHeight="1">
      <c r="A5" s="110" t="s">
        <v>379</v>
      </c>
      <c r="B5" s="111"/>
      <c r="C5" s="294">
        <v>15</v>
      </c>
      <c r="D5" s="111"/>
      <c r="E5" s="112"/>
    </row>
    <row r="6" spans="1:5" ht="23.65" customHeight="1">
      <c r="A6" s="110" t="s">
        <v>380</v>
      </c>
      <c r="B6" s="111"/>
      <c r="C6" s="294">
        <v>15</v>
      </c>
      <c r="D6" s="111"/>
      <c r="E6" s="112"/>
    </row>
    <row r="7" spans="1:5" ht="23.65" customHeight="1">
      <c r="A7" s="113" t="s">
        <v>270</v>
      </c>
      <c r="B7" s="114"/>
      <c r="C7" s="295">
        <v>15</v>
      </c>
      <c r="D7" s="114"/>
      <c r="E7" s="112"/>
    </row>
    <row r="8" spans="1:5">
      <c r="C8" s="296"/>
    </row>
  </sheetData>
  <mergeCells count="1">
    <mergeCell ref="A1:D1"/>
  </mergeCells>
  <phoneticPr fontId="246" type="noConversion"/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2"/>
  <sheetViews>
    <sheetView workbookViewId="0">
      <selection activeCell="H16" sqref="H16"/>
    </sheetView>
  </sheetViews>
  <sheetFormatPr defaultRowHeight="13.5"/>
  <cols>
    <col min="1" max="1" width="25.875" customWidth="1"/>
    <col min="2" max="4" width="22.25" customWidth="1"/>
  </cols>
  <sheetData>
    <row r="1" spans="1:4" ht="37.9" customHeight="1">
      <c r="A1" s="255" t="s">
        <v>20</v>
      </c>
      <c r="B1" s="255"/>
      <c r="C1" s="255"/>
      <c r="D1" s="255"/>
    </row>
    <row r="2" spans="1:4" ht="22.9" customHeight="1">
      <c r="A2" s="115"/>
      <c r="B2" s="116"/>
      <c r="C2" s="115"/>
      <c r="D2" s="117" t="s">
        <v>37</v>
      </c>
    </row>
    <row r="3" spans="1:4" ht="40.15" customHeight="1">
      <c r="A3" s="118" t="s">
        <v>273</v>
      </c>
      <c r="B3" s="118" t="s">
        <v>31</v>
      </c>
      <c r="C3" s="118" t="s">
        <v>311</v>
      </c>
      <c r="D3" s="118" t="s">
        <v>312</v>
      </c>
    </row>
    <row r="4" spans="1:4" ht="21.4" customHeight="1">
      <c r="A4" s="119" t="s">
        <v>275</v>
      </c>
      <c r="B4" s="120"/>
      <c r="C4" s="120"/>
      <c r="D4" s="120"/>
    </row>
    <row r="5" spans="1:4" ht="21.4" customHeight="1">
      <c r="A5" s="119" t="s">
        <v>276</v>
      </c>
      <c r="B5" s="120"/>
      <c r="C5" s="120"/>
      <c r="D5" s="120"/>
    </row>
    <row r="6" spans="1:4" ht="21.4" customHeight="1">
      <c r="A6" s="121" t="s">
        <v>277</v>
      </c>
      <c r="B6" s="120"/>
      <c r="C6" s="120"/>
      <c r="D6" s="120"/>
    </row>
    <row r="7" spans="1:4" ht="21.4" customHeight="1">
      <c r="A7" s="122"/>
      <c r="B7" s="120"/>
      <c r="C7" s="120"/>
      <c r="D7" s="120"/>
    </row>
    <row r="8" spans="1:4" ht="21.4" customHeight="1">
      <c r="A8" s="119" t="s">
        <v>278</v>
      </c>
      <c r="B8" s="120"/>
      <c r="C8" s="120"/>
      <c r="D8" s="120"/>
    </row>
    <row r="9" spans="1:4" ht="21.4" customHeight="1">
      <c r="A9" s="119" t="s">
        <v>279</v>
      </c>
      <c r="B9" s="120"/>
      <c r="C9" s="120"/>
      <c r="D9" s="120"/>
    </row>
    <row r="10" spans="1:4" ht="14.65" customHeight="1">
      <c r="A10" s="123"/>
      <c r="B10" s="124"/>
      <c r="C10" s="125"/>
      <c r="D10" s="125"/>
    </row>
    <row r="11" spans="1:4" ht="14.65" customHeight="1">
      <c r="A11" s="256" t="s">
        <v>381</v>
      </c>
      <c r="B11" s="256"/>
      <c r="C11" s="256"/>
      <c r="D11" s="256"/>
    </row>
    <row r="12" spans="1:4" ht="14.65" customHeight="1">
      <c r="A12" s="256" t="s">
        <v>280</v>
      </c>
      <c r="B12" s="256"/>
      <c r="C12" s="256"/>
      <c r="D12" s="256"/>
    </row>
  </sheetData>
  <mergeCells count="3">
    <mergeCell ref="A1:D1"/>
    <mergeCell ref="A11:D11"/>
    <mergeCell ref="A12:D12"/>
  </mergeCells>
  <phoneticPr fontId="246" type="noConversion"/>
  <pageMargins left="0.7" right="0.7" top="0.75" bottom="0.75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3"/>
  <sheetViews>
    <sheetView workbookViewId="0">
      <selection sqref="A1:D1"/>
    </sheetView>
  </sheetViews>
  <sheetFormatPr defaultRowHeight="13.5"/>
  <cols>
    <col min="1" max="1" width="29.375" customWidth="1"/>
    <col min="2" max="4" width="22.125" customWidth="1"/>
  </cols>
  <sheetData>
    <row r="1" spans="1:4" ht="37.9" customHeight="1">
      <c r="A1" s="257" t="s">
        <v>21</v>
      </c>
      <c r="B1" s="257"/>
      <c r="C1" s="257"/>
      <c r="D1" s="257"/>
    </row>
    <row r="2" spans="1:4" ht="22.9" customHeight="1">
      <c r="A2" s="126"/>
      <c r="B2" s="127"/>
      <c r="C2" s="126"/>
      <c r="D2" s="128" t="s">
        <v>37</v>
      </c>
    </row>
    <row r="3" spans="1:4" ht="40.15" customHeight="1">
      <c r="A3" s="129" t="s">
        <v>273</v>
      </c>
      <c r="B3" s="129" t="s">
        <v>31</v>
      </c>
      <c r="C3" s="129" t="s">
        <v>311</v>
      </c>
      <c r="D3" s="129" t="s">
        <v>312</v>
      </c>
    </row>
    <row r="4" spans="1:4" ht="21.4" customHeight="1">
      <c r="A4" s="130" t="s">
        <v>281</v>
      </c>
      <c r="B4" s="131"/>
      <c r="C4" s="131"/>
      <c r="D4" s="131"/>
    </row>
    <row r="5" spans="1:4" ht="21.4" customHeight="1">
      <c r="A5" s="130" t="s">
        <v>282</v>
      </c>
      <c r="B5" s="131"/>
      <c r="C5" s="131"/>
      <c r="D5" s="131"/>
    </row>
    <row r="6" spans="1:4" ht="21.4" customHeight="1">
      <c r="A6" s="132" t="s">
        <v>283</v>
      </c>
      <c r="B6" s="131"/>
      <c r="C6" s="131"/>
      <c r="D6" s="131"/>
    </row>
    <row r="7" spans="1:4" ht="21.4" customHeight="1">
      <c r="A7" s="133"/>
      <c r="B7" s="131"/>
      <c r="C7" s="131"/>
      <c r="D7" s="131"/>
    </row>
    <row r="8" spans="1:4" ht="21.4" customHeight="1">
      <c r="A8" s="134"/>
      <c r="B8" s="131"/>
      <c r="C8" s="131"/>
      <c r="D8" s="131"/>
    </row>
    <row r="9" spans="1:4" ht="21.4" customHeight="1">
      <c r="A9" s="130" t="s">
        <v>270</v>
      </c>
      <c r="B9" s="131"/>
      <c r="C9" s="131"/>
      <c r="D9" s="131"/>
    </row>
    <row r="10" spans="1:4" ht="21.4" customHeight="1">
      <c r="A10" s="130" t="s">
        <v>284</v>
      </c>
      <c r="B10" s="131"/>
      <c r="C10" s="131"/>
      <c r="D10" s="131"/>
    </row>
    <row r="11" spans="1:4" ht="21.4" customHeight="1">
      <c r="A11" s="130" t="s">
        <v>285</v>
      </c>
      <c r="B11" s="131"/>
      <c r="C11" s="131"/>
      <c r="D11" s="131"/>
    </row>
    <row r="12" spans="1:4" ht="21.4" customHeight="1">
      <c r="A12" s="130"/>
      <c r="B12" s="131"/>
      <c r="C12" s="131"/>
      <c r="D12" s="131"/>
    </row>
    <row r="13" spans="1:4" ht="21.4" customHeight="1">
      <c r="A13" s="258" t="s">
        <v>286</v>
      </c>
      <c r="B13" s="258"/>
      <c r="C13" s="258"/>
      <c r="D13" s="258"/>
    </row>
  </sheetData>
  <mergeCells count="2">
    <mergeCell ref="A1:D1"/>
    <mergeCell ref="A13:D13"/>
  </mergeCells>
  <phoneticPr fontId="246" type="noConversion"/>
  <pageMargins left="0.7" right="0.7" top="0.75" bottom="0.75" header="0.3" footer="0.3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8"/>
  <sheetViews>
    <sheetView workbookViewId="0">
      <selection activeCell="C19" sqref="C19"/>
    </sheetView>
  </sheetViews>
  <sheetFormatPr defaultRowHeight="13.5"/>
  <cols>
    <col min="1" max="1" width="39.25" customWidth="1"/>
    <col min="2" max="3" width="15.125" customWidth="1"/>
    <col min="4" max="4" width="17.75" customWidth="1"/>
  </cols>
  <sheetData>
    <row r="1" spans="1:4" ht="26.65" customHeight="1">
      <c r="A1" s="259" t="s">
        <v>22</v>
      </c>
      <c r="B1" s="259"/>
      <c r="C1" s="259"/>
      <c r="D1" s="259"/>
    </row>
    <row r="2" spans="1:4" ht="19.149999999999999" customHeight="1">
      <c r="A2" s="135"/>
      <c r="B2" s="136"/>
      <c r="C2" s="136"/>
      <c r="D2" s="137" t="s">
        <v>37</v>
      </c>
    </row>
    <row r="3" spans="1:4" ht="32.65" customHeight="1">
      <c r="A3" s="138" t="s">
        <v>287</v>
      </c>
      <c r="B3" s="138" t="s">
        <v>31</v>
      </c>
      <c r="C3" s="138" t="s">
        <v>311</v>
      </c>
      <c r="D3" s="138" t="s">
        <v>312</v>
      </c>
    </row>
    <row r="4" spans="1:4" ht="18.399999999999999" customHeight="1">
      <c r="A4" s="139" t="s">
        <v>288</v>
      </c>
      <c r="B4" s="140"/>
      <c r="C4" s="140"/>
      <c r="D4" s="140"/>
    </row>
    <row r="5" spans="1:4" ht="18.399999999999999" customHeight="1">
      <c r="A5" s="139" t="s">
        <v>289</v>
      </c>
      <c r="B5" s="140"/>
      <c r="C5" s="140"/>
      <c r="D5" s="140"/>
    </row>
    <row r="6" spans="1:4" ht="18.399999999999999" customHeight="1">
      <c r="A6" s="139" t="s">
        <v>382</v>
      </c>
      <c r="B6" s="140"/>
      <c r="C6" s="140"/>
      <c r="D6" s="140"/>
    </row>
    <row r="7" spans="1:4" ht="18.399999999999999" customHeight="1">
      <c r="A7" s="139"/>
      <c r="B7" s="140"/>
      <c r="C7" s="140"/>
      <c r="D7" s="140"/>
    </row>
    <row r="8" spans="1:4" ht="13.9" customHeight="1">
      <c r="A8" s="260" t="s">
        <v>291</v>
      </c>
      <c r="B8" s="260"/>
      <c r="C8" s="260"/>
      <c r="D8" s="260"/>
    </row>
  </sheetData>
  <mergeCells count="2">
    <mergeCell ref="A1:D1"/>
    <mergeCell ref="A8:D8"/>
  </mergeCells>
  <phoneticPr fontId="246" type="noConversion"/>
  <pageMargins left="0.7" right="0.7" top="0.75" bottom="0.75" header="0.3" footer="0.3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8"/>
  <sheetViews>
    <sheetView workbookViewId="0">
      <selection sqref="A1:D1"/>
    </sheetView>
  </sheetViews>
  <sheetFormatPr defaultRowHeight="13.5"/>
  <cols>
    <col min="1" max="1" width="35.75" customWidth="1"/>
    <col min="2" max="3" width="13.875" customWidth="1"/>
    <col min="4" max="4" width="19.25" customWidth="1"/>
    <col min="5" max="5" width="10.25" customWidth="1"/>
  </cols>
  <sheetData>
    <row r="1" spans="1:5" ht="26.65" customHeight="1">
      <c r="A1" s="261" t="s">
        <v>23</v>
      </c>
      <c r="B1" s="261"/>
      <c r="C1" s="261"/>
      <c r="D1" s="261"/>
      <c r="E1" s="141"/>
    </row>
    <row r="2" spans="1:5" ht="19.899999999999999" customHeight="1">
      <c r="A2" s="142"/>
      <c r="B2" s="143"/>
      <c r="C2" s="143"/>
      <c r="D2" s="144" t="s">
        <v>37</v>
      </c>
      <c r="E2" s="145"/>
    </row>
    <row r="3" spans="1:5" ht="28.15" customHeight="1">
      <c r="A3" s="146" t="s">
        <v>287</v>
      </c>
      <c r="B3" s="146" t="s">
        <v>31</v>
      </c>
      <c r="C3" s="146" t="s">
        <v>311</v>
      </c>
      <c r="D3" s="146" t="s">
        <v>312</v>
      </c>
      <c r="E3" s="147"/>
    </row>
    <row r="4" spans="1:5" ht="18.399999999999999" customHeight="1">
      <c r="A4" s="148" t="s">
        <v>292</v>
      </c>
      <c r="B4" s="149"/>
      <c r="C4" s="149"/>
      <c r="D4" s="149"/>
      <c r="E4" s="150"/>
    </row>
    <row r="5" spans="1:5" ht="18.399999999999999" customHeight="1">
      <c r="A5" s="148" t="s">
        <v>293</v>
      </c>
      <c r="B5" s="149"/>
      <c r="C5" s="149"/>
      <c r="D5" s="149"/>
      <c r="E5" s="151"/>
    </row>
    <row r="6" spans="1:5" ht="18.399999999999999" customHeight="1">
      <c r="A6" s="148" t="s">
        <v>294</v>
      </c>
      <c r="B6" s="149"/>
      <c r="C6" s="149"/>
      <c r="D6" s="149"/>
      <c r="E6" s="151"/>
    </row>
    <row r="7" spans="1:5" ht="18.399999999999999" customHeight="1">
      <c r="A7" s="148"/>
      <c r="B7" s="149"/>
      <c r="C7" s="149"/>
      <c r="D7" s="149"/>
      <c r="E7" s="151"/>
    </row>
    <row r="8" spans="1:5" ht="18.399999999999999" customHeight="1">
      <c r="A8" s="262" t="s">
        <v>291</v>
      </c>
      <c r="B8" s="262"/>
      <c r="C8" s="262"/>
      <c r="D8" s="262"/>
      <c r="E8" s="151"/>
    </row>
  </sheetData>
  <mergeCells count="2">
    <mergeCell ref="A1:D1"/>
    <mergeCell ref="A8:D8"/>
  </mergeCells>
  <phoneticPr fontId="246" type="noConversion"/>
  <pageMargins left="0.7" right="0.7" top="0.75" bottom="0.75" header="0.3" footer="0.3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7"/>
  <sheetViews>
    <sheetView topLeftCell="A19" workbookViewId="0">
      <selection activeCell="J6" sqref="J6"/>
    </sheetView>
  </sheetViews>
  <sheetFormatPr defaultRowHeight="13.5"/>
  <cols>
    <col min="1" max="1" width="5.875" customWidth="1"/>
    <col min="2" max="2" width="25.25" customWidth="1"/>
    <col min="3" max="4" width="16.625" customWidth="1"/>
    <col min="5" max="5" width="19.75" customWidth="1"/>
  </cols>
  <sheetData>
    <row r="1" spans="1:5" ht="31.15" customHeight="1">
      <c r="A1" s="263" t="s">
        <v>383</v>
      </c>
      <c r="B1" s="263"/>
      <c r="C1" s="263"/>
      <c r="D1" s="263"/>
      <c r="E1" s="263"/>
    </row>
    <row r="2" spans="1:5" ht="19.149999999999999" customHeight="1">
      <c r="A2" s="264"/>
      <c r="B2" s="264"/>
      <c r="C2" s="152"/>
      <c r="D2" s="152"/>
      <c r="E2" s="153" t="s">
        <v>37</v>
      </c>
    </row>
    <row r="3" spans="1:5" ht="34.15" customHeight="1">
      <c r="A3" s="154" t="s">
        <v>296</v>
      </c>
      <c r="B3" s="154" t="s">
        <v>297</v>
      </c>
      <c r="C3" s="154" t="s">
        <v>31</v>
      </c>
      <c r="D3" s="154" t="s">
        <v>311</v>
      </c>
      <c r="E3" s="154" t="s">
        <v>312</v>
      </c>
    </row>
    <row r="4" spans="1:5" ht="21.4" customHeight="1">
      <c r="A4" s="155">
        <v>1</v>
      </c>
      <c r="B4" s="156" t="s">
        <v>390</v>
      </c>
      <c r="C4" s="155">
        <v>16.010000000000002</v>
      </c>
      <c r="D4" s="297">
        <v>16.010000000000002</v>
      </c>
      <c r="E4" s="297">
        <v>100</v>
      </c>
    </row>
    <row r="5" spans="1:5" ht="21.4" customHeight="1">
      <c r="A5" s="155">
        <v>2</v>
      </c>
      <c r="B5" s="156" t="s">
        <v>391</v>
      </c>
      <c r="C5" s="155">
        <v>14.42</v>
      </c>
      <c r="D5" s="297">
        <v>14.42</v>
      </c>
      <c r="E5" s="297">
        <v>100</v>
      </c>
    </row>
    <row r="6" spans="1:5" ht="21.4" customHeight="1">
      <c r="A6" s="155">
        <v>3</v>
      </c>
      <c r="B6" s="156" t="s">
        <v>392</v>
      </c>
      <c r="C6" s="155">
        <v>16</v>
      </c>
      <c r="D6" s="297">
        <v>16</v>
      </c>
      <c r="E6" s="297">
        <v>100</v>
      </c>
    </row>
    <row r="7" spans="1:5" ht="21.4" customHeight="1">
      <c r="A7" s="155">
        <v>4</v>
      </c>
      <c r="B7" s="156" t="s">
        <v>393</v>
      </c>
      <c r="C7" s="155">
        <v>15.95</v>
      </c>
      <c r="D7" s="297">
        <v>15.95</v>
      </c>
      <c r="E7" s="297">
        <v>100</v>
      </c>
    </row>
    <row r="8" spans="1:5" ht="21.4" customHeight="1">
      <c r="A8" s="155">
        <v>5</v>
      </c>
      <c r="B8" s="156" t="s">
        <v>394</v>
      </c>
      <c r="C8" s="155">
        <v>15.85</v>
      </c>
      <c r="D8" s="297">
        <v>15.85</v>
      </c>
      <c r="E8" s="297">
        <v>100</v>
      </c>
    </row>
    <row r="9" spans="1:5" ht="21.4" customHeight="1">
      <c r="A9" s="155">
        <v>6</v>
      </c>
      <c r="B9" s="156" t="s">
        <v>395</v>
      </c>
      <c r="C9" s="155">
        <v>4.4000000000000004</v>
      </c>
      <c r="D9" s="297">
        <v>4.4000000000000004</v>
      </c>
      <c r="E9" s="297">
        <v>100</v>
      </c>
    </row>
    <row r="10" spans="1:5" ht="21.4" customHeight="1">
      <c r="A10" s="155">
        <v>7</v>
      </c>
      <c r="B10" s="156" t="s">
        <v>396</v>
      </c>
      <c r="C10" s="155">
        <v>13.2</v>
      </c>
      <c r="D10" s="297">
        <v>13.2</v>
      </c>
      <c r="E10" s="297">
        <v>100</v>
      </c>
    </row>
    <row r="11" spans="1:5" ht="21.4" customHeight="1">
      <c r="A11" s="155">
        <v>8</v>
      </c>
      <c r="B11" s="156" t="s">
        <v>397</v>
      </c>
      <c r="C11" s="155">
        <v>16.14</v>
      </c>
      <c r="D11" s="297">
        <v>16.14</v>
      </c>
      <c r="E11" s="297">
        <v>100</v>
      </c>
    </row>
    <row r="12" spans="1:5" ht="21.4" customHeight="1">
      <c r="A12" s="155">
        <v>9</v>
      </c>
      <c r="B12" s="156" t="s">
        <v>398</v>
      </c>
      <c r="C12" s="155">
        <v>17.27</v>
      </c>
      <c r="D12" s="297">
        <v>17.27</v>
      </c>
      <c r="E12" s="297">
        <v>100</v>
      </c>
    </row>
    <row r="13" spans="1:5" ht="21.4" customHeight="1">
      <c r="A13" s="155">
        <v>10</v>
      </c>
      <c r="B13" s="156" t="s">
        <v>399</v>
      </c>
      <c r="C13" s="155">
        <v>17.02</v>
      </c>
      <c r="D13" s="297">
        <v>17.02</v>
      </c>
      <c r="E13" s="297">
        <v>100</v>
      </c>
    </row>
    <row r="14" spans="1:5" ht="21.4" customHeight="1">
      <c r="A14" s="155">
        <v>11</v>
      </c>
      <c r="B14" s="156" t="s">
        <v>400</v>
      </c>
      <c r="C14" s="155">
        <v>18.36</v>
      </c>
      <c r="D14" s="297">
        <v>18.36</v>
      </c>
      <c r="E14" s="297">
        <v>100</v>
      </c>
    </row>
    <row r="15" spans="1:5" ht="21.4" customHeight="1">
      <c r="A15" s="155">
        <v>12</v>
      </c>
      <c r="B15" s="156" t="s">
        <v>401</v>
      </c>
      <c r="C15" s="155">
        <v>20.05</v>
      </c>
      <c r="D15" s="297">
        <v>20.05</v>
      </c>
      <c r="E15" s="297">
        <v>100</v>
      </c>
    </row>
    <row r="16" spans="1:5" ht="21.4" customHeight="1">
      <c r="A16" s="155">
        <v>13</v>
      </c>
      <c r="B16" s="156" t="s">
        <v>402</v>
      </c>
      <c r="C16" s="155">
        <v>17.48</v>
      </c>
      <c r="D16" s="297">
        <v>17.48</v>
      </c>
      <c r="E16" s="297">
        <v>100</v>
      </c>
    </row>
    <row r="17" spans="1:5" ht="21.4" customHeight="1">
      <c r="A17" s="155">
        <v>14</v>
      </c>
      <c r="B17" s="156" t="s">
        <v>403</v>
      </c>
      <c r="C17" s="155">
        <v>16.12</v>
      </c>
      <c r="D17" s="297">
        <v>16.12</v>
      </c>
      <c r="E17" s="297">
        <v>100</v>
      </c>
    </row>
    <row r="18" spans="1:5" ht="21.4" customHeight="1">
      <c r="A18" s="155">
        <v>15</v>
      </c>
      <c r="B18" s="156" t="s">
        <v>404</v>
      </c>
      <c r="C18" s="155">
        <v>17.46</v>
      </c>
      <c r="D18" s="297">
        <v>17.46</v>
      </c>
      <c r="E18" s="297">
        <v>100</v>
      </c>
    </row>
    <row r="19" spans="1:5" ht="21.4" customHeight="1">
      <c r="A19" s="155">
        <v>16</v>
      </c>
      <c r="B19" s="156" t="s">
        <v>405</v>
      </c>
      <c r="C19" s="155">
        <v>16.16</v>
      </c>
      <c r="D19" s="297">
        <v>16.16</v>
      </c>
      <c r="E19" s="297">
        <v>100</v>
      </c>
    </row>
    <row r="20" spans="1:5" ht="21.4" customHeight="1">
      <c r="A20" s="155">
        <v>17</v>
      </c>
      <c r="B20" s="156" t="s">
        <v>406</v>
      </c>
      <c r="C20" s="155">
        <v>15.32</v>
      </c>
      <c r="D20" s="297">
        <v>15.32</v>
      </c>
      <c r="E20" s="297">
        <v>100</v>
      </c>
    </row>
    <row r="21" spans="1:5" ht="21.4" customHeight="1">
      <c r="A21" s="155">
        <v>18</v>
      </c>
      <c r="B21" s="156" t="s">
        <v>407</v>
      </c>
      <c r="C21" s="155">
        <v>16.649999999999999</v>
      </c>
      <c r="D21" s="297">
        <v>16.649999999999999</v>
      </c>
      <c r="E21" s="297">
        <v>100</v>
      </c>
    </row>
    <row r="22" spans="1:5" ht="21.4" customHeight="1">
      <c r="A22" s="155">
        <v>19</v>
      </c>
      <c r="B22" s="156" t="s">
        <v>408</v>
      </c>
      <c r="C22" s="155">
        <v>12.66</v>
      </c>
      <c r="D22" s="297">
        <v>12.66</v>
      </c>
      <c r="E22" s="297">
        <v>100</v>
      </c>
    </row>
    <row r="23" spans="1:5" ht="21.4" customHeight="1">
      <c r="A23" s="155">
        <v>20</v>
      </c>
      <c r="B23" s="156" t="s">
        <v>409</v>
      </c>
      <c r="C23" s="155">
        <v>17.38</v>
      </c>
      <c r="D23" s="297">
        <v>17.38</v>
      </c>
      <c r="E23" s="297">
        <v>100</v>
      </c>
    </row>
    <row r="24" spans="1:5" ht="21.4" customHeight="1">
      <c r="A24" s="155">
        <v>21</v>
      </c>
      <c r="B24" s="156" t="s">
        <v>410</v>
      </c>
      <c r="C24" s="155">
        <v>16.899999999999999</v>
      </c>
      <c r="D24" s="297">
        <v>16.899999999999999</v>
      </c>
      <c r="E24" s="297">
        <v>100</v>
      </c>
    </row>
    <row r="25" spans="1:5" ht="21.4" customHeight="1">
      <c r="A25" s="155">
        <v>22</v>
      </c>
      <c r="B25" s="156" t="s">
        <v>411</v>
      </c>
      <c r="C25" s="155">
        <v>15.66</v>
      </c>
      <c r="D25" s="297">
        <v>15.66</v>
      </c>
      <c r="E25" s="297">
        <v>100</v>
      </c>
    </row>
    <row r="26" spans="1:5" ht="21.4" customHeight="1">
      <c r="A26" s="155">
        <v>23</v>
      </c>
      <c r="B26" s="156" t="s">
        <v>412</v>
      </c>
      <c r="C26" s="155">
        <v>13.54</v>
      </c>
      <c r="D26" s="297">
        <v>13.54</v>
      </c>
      <c r="E26" s="297">
        <v>100</v>
      </c>
    </row>
    <row r="27" spans="1:5" s="168" customFormat="1" ht="27.4" customHeight="1">
      <c r="A27" s="155"/>
      <c r="B27" s="157" t="s">
        <v>298</v>
      </c>
      <c r="C27" s="167">
        <f>SUM(C4:C26)</f>
        <v>360.00000000000006</v>
      </c>
      <c r="D27" s="167">
        <f>SUM(D4:D26)</f>
        <v>360.00000000000006</v>
      </c>
      <c r="E27" s="297">
        <v>100</v>
      </c>
    </row>
  </sheetData>
  <mergeCells count="2">
    <mergeCell ref="A1:E1"/>
    <mergeCell ref="A2:B2"/>
  </mergeCells>
  <phoneticPr fontId="246" type="noConversion"/>
  <pageMargins left="0.7" right="0.7" top="0.75" bottom="0.75" header="0.3" footer="0.3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1"/>
  <sheetViews>
    <sheetView workbookViewId="0">
      <selection activeCell="E15" sqref="E15"/>
    </sheetView>
  </sheetViews>
  <sheetFormatPr defaultRowHeight="13.5"/>
  <cols>
    <col min="1" max="1" width="26.75" style="171" customWidth="1"/>
    <col min="2" max="4" width="25.75" style="171" customWidth="1"/>
    <col min="5" max="16384" width="9" style="171"/>
  </cols>
  <sheetData>
    <row r="1" spans="1:4" ht="33.4" customHeight="1">
      <c r="A1" s="265" t="s">
        <v>25</v>
      </c>
      <c r="B1" s="265"/>
      <c r="C1" s="265"/>
      <c r="D1" s="265"/>
    </row>
    <row r="2" spans="1:4" ht="19.899999999999999" customHeight="1">
      <c r="A2" s="210"/>
      <c r="B2" s="210"/>
      <c r="C2" s="210"/>
      <c r="D2" s="211" t="s">
        <v>37</v>
      </c>
    </row>
    <row r="3" spans="1:4" ht="37.15" customHeight="1">
      <c r="A3" s="212" t="s">
        <v>299</v>
      </c>
      <c r="B3" s="212" t="s">
        <v>31</v>
      </c>
      <c r="C3" s="212" t="s">
        <v>311</v>
      </c>
      <c r="D3" s="212" t="s">
        <v>312</v>
      </c>
    </row>
    <row r="4" spans="1:4" ht="24.4" customHeight="1">
      <c r="A4" s="213" t="s">
        <v>301</v>
      </c>
      <c r="B4" s="214">
        <v>0</v>
      </c>
      <c r="C4" s="214">
        <v>15</v>
      </c>
      <c r="D4" s="214"/>
    </row>
    <row r="5" spans="1:4" ht="24.4" customHeight="1">
      <c r="A5" s="213" t="s">
        <v>250</v>
      </c>
      <c r="B5" s="214">
        <v>30.46</v>
      </c>
      <c r="C5" s="214">
        <v>45.19</v>
      </c>
      <c r="D5" s="214">
        <f>C5/B5*100</f>
        <v>148.35850295469467</v>
      </c>
    </row>
    <row r="6" spans="1:4" ht="24.4" customHeight="1">
      <c r="A6" s="213" t="s">
        <v>302</v>
      </c>
      <c r="B6" s="214">
        <v>8.76</v>
      </c>
      <c r="C6" s="214">
        <v>13</v>
      </c>
      <c r="D6" s="214">
        <f t="shared" ref="D6:D10" si="0">C6/B6*100</f>
        <v>148.40182648401827</v>
      </c>
    </row>
    <row r="7" spans="1:4" ht="24.4" customHeight="1">
      <c r="A7" s="213" t="s">
        <v>303</v>
      </c>
      <c r="B7" s="214">
        <v>0</v>
      </c>
      <c r="C7" s="214">
        <v>0</v>
      </c>
      <c r="D7" s="214"/>
    </row>
    <row r="8" spans="1:4" ht="24.4" customHeight="1">
      <c r="A8" s="213" t="s">
        <v>384</v>
      </c>
      <c r="B8" s="214">
        <v>8.76</v>
      </c>
      <c r="C8" s="214">
        <v>13</v>
      </c>
      <c r="D8" s="214">
        <f t="shared" si="0"/>
        <v>148.40182648401827</v>
      </c>
    </row>
    <row r="9" spans="1:4" ht="24.4" customHeight="1">
      <c r="A9" s="215"/>
      <c r="B9" s="214"/>
      <c r="C9" s="216"/>
      <c r="D9" s="214"/>
    </row>
    <row r="10" spans="1:4" ht="24.4" customHeight="1">
      <c r="A10" s="217" t="s">
        <v>238</v>
      </c>
      <c r="B10" s="218">
        <v>39.22</v>
      </c>
      <c r="C10" s="218">
        <v>73.19</v>
      </c>
      <c r="D10" s="214">
        <f t="shared" si="0"/>
        <v>186.61397246302906</v>
      </c>
    </row>
    <row r="11" spans="1:4" ht="41.65" customHeight="1">
      <c r="A11" s="242" t="s">
        <v>425</v>
      </c>
      <c r="B11" s="266"/>
      <c r="C11" s="266"/>
      <c r="D11" s="266"/>
    </row>
  </sheetData>
  <mergeCells count="2">
    <mergeCell ref="A1:D1"/>
    <mergeCell ref="A11:D11"/>
  </mergeCells>
  <phoneticPr fontId="246" type="noConversion"/>
  <pageMargins left="0.7" right="0.7" top="0.75" bottom="0.75" header="0.3" footer="0.3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4"/>
  <sheetViews>
    <sheetView topLeftCell="A10" workbookViewId="0">
      <selection activeCell="C14" sqref="C14"/>
    </sheetView>
  </sheetViews>
  <sheetFormatPr defaultRowHeight="13.5"/>
  <cols>
    <col min="1" max="1" width="133.5" customWidth="1"/>
  </cols>
  <sheetData>
    <row r="1" spans="1:1" ht="49.15" customHeight="1">
      <c r="A1" s="158" t="s">
        <v>385</v>
      </c>
    </row>
    <row r="2" spans="1:1" ht="25.9" customHeight="1">
      <c r="A2" s="159" t="s">
        <v>386</v>
      </c>
    </row>
    <row r="3" spans="1:1" ht="32.65" customHeight="1">
      <c r="A3" s="166" t="s">
        <v>429</v>
      </c>
    </row>
    <row r="4" spans="1:1" ht="25.9" customHeight="1">
      <c r="A4" s="159" t="s">
        <v>387</v>
      </c>
    </row>
    <row r="5" spans="1:1" ht="42.4" customHeight="1">
      <c r="A5" s="166" t="s">
        <v>427</v>
      </c>
    </row>
    <row r="6" spans="1:1" ht="25.9" customHeight="1">
      <c r="A6" s="159" t="s">
        <v>388</v>
      </c>
    </row>
    <row r="7" spans="1:1" ht="81.400000000000006" customHeight="1">
      <c r="A7" s="85" t="s">
        <v>420</v>
      </c>
    </row>
    <row r="8" spans="1:1" ht="25.9" customHeight="1">
      <c r="A8" s="159" t="s">
        <v>389</v>
      </c>
    </row>
    <row r="9" spans="1:1" s="169" customFormat="1" ht="74.650000000000006" customHeight="1">
      <c r="A9" s="166" t="s">
        <v>421</v>
      </c>
    </row>
    <row r="10" spans="1:1" ht="82.9" customHeight="1">
      <c r="A10" s="85" t="s">
        <v>422</v>
      </c>
    </row>
    <row r="11" spans="1:1" ht="88.15" customHeight="1">
      <c r="A11" s="85" t="s">
        <v>423</v>
      </c>
    </row>
    <row r="12" spans="1:1" ht="94.9" customHeight="1">
      <c r="A12" s="85" t="s">
        <v>424</v>
      </c>
    </row>
    <row r="13" spans="1:1" ht="25.9" customHeight="1">
      <c r="A13" s="159" t="s">
        <v>310</v>
      </c>
    </row>
    <row r="14" spans="1:1" ht="28.15" customHeight="1">
      <c r="A14" s="85" t="s">
        <v>419</v>
      </c>
    </row>
  </sheetData>
  <phoneticPr fontId="246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27</vt:i4>
      </vt:variant>
    </vt:vector>
  </HeadingPairs>
  <TitlesOfParts>
    <vt:vector size="27" baseType="lpstr">
      <vt:lpstr>封面</vt:lpstr>
      <vt:lpstr>一般公共预算收入执行情况表</vt:lpstr>
      <vt:lpstr>一般公共预算支出执行情况表</vt:lpstr>
      <vt:lpstr>一般公共预算支出执行情况表(功能分类)</vt:lpstr>
      <vt:lpstr>一般公共预算基本支出执行情况表（政府经济）</vt:lpstr>
      <vt:lpstr>政府性基金收入预算执行情况表</vt:lpstr>
      <vt:lpstr>政府性基金支出预算执行情况表</vt:lpstr>
      <vt:lpstr>国有资本经营收入预算执行情况表</vt:lpstr>
      <vt:lpstr>国有资本经营支出预算执行情况表</vt:lpstr>
      <vt:lpstr>社会保险基金预算收入执行情况表</vt:lpstr>
      <vt:lpstr>社会保险基金预算支出执行情况表</vt:lpstr>
      <vt:lpstr>对村级财政转移支付预算执行情况表</vt:lpstr>
      <vt:lpstr>三公经费执行情况表</vt:lpstr>
      <vt:lpstr>政府收支执行情况的说明</vt:lpstr>
      <vt:lpstr>一般公共预算收入预算表</vt:lpstr>
      <vt:lpstr>一般公共预算支出预算表</vt:lpstr>
      <vt:lpstr>一般公共预算支出预算表(功能分类)</vt:lpstr>
      <vt:lpstr>一般公共预算基本支出预算表（政府经济）</vt:lpstr>
      <vt:lpstr>政府性基金收入预算表</vt:lpstr>
      <vt:lpstr>政府性基金支出预算表</vt:lpstr>
      <vt:lpstr>国有资本经营收入预算表</vt:lpstr>
      <vt:lpstr>国有资本经营支出预算表</vt:lpstr>
      <vt:lpstr>社会保险基金收入预算表</vt:lpstr>
      <vt:lpstr>社会保险基金支出预算表</vt:lpstr>
      <vt:lpstr>对村级财政转移支付预算表</vt:lpstr>
      <vt:lpstr>三公预算情况表</vt:lpstr>
      <vt:lpstr>政府收支预算相关情况说明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Micorosoft</cp:lastModifiedBy>
  <cp:lastPrinted>2021-02-07T06:34:03Z</cp:lastPrinted>
  <dcterms:created xsi:type="dcterms:W3CDTF">2021-02-04T08:10:36Z</dcterms:created>
  <dcterms:modified xsi:type="dcterms:W3CDTF">2021-01-25T09:35:34Z</dcterms:modified>
</cp:coreProperties>
</file>