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_FilterDatabase" localSheetId="2" hidden="1">一般公共预算支出执行情况表!$A$3:$E$3</definedName>
  </definedNames>
  <calcPr calcId="144525"/>
</workbook>
</file>

<file path=xl/sharedStrings.xml><?xml version="1.0" encoding="utf-8"?>
<sst xmlns="http://schemas.openxmlformats.org/spreadsheetml/2006/main" count="1194" uniqueCount="597">
  <si>
    <t>目    录</t>
  </si>
  <si>
    <t>编报单位：上海市崇明区建设镇人民政府</t>
  </si>
  <si>
    <t>2022年一般公共预算收入执行情况表</t>
  </si>
  <si>
    <t>2022年一般公共预算支出执行情况表</t>
  </si>
  <si>
    <t>2022年一般公共预算支出执行情况表(功能分类)</t>
  </si>
  <si>
    <t>2022年一般公共预算基本支出执行情况表(经济分类)</t>
  </si>
  <si>
    <t>2022年政府性基金收入预算执行情况表</t>
  </si>
  <si>
    <t>2022年政府性基金支出预算执行情况表</t>
  </si>
  <si>
    <t>2022年国有资本经营收入预算执行情况表</t>
  </si>
  <si>
    <t>2022年国有资本经营支出预算执行情况表</t>
  </si>
  <si>
    <t>2022年社会保险基金预算收入执行情况表</t>
  </si>
  <si>
    <t>2022年社会保险基金预算支出执行情况表</t>
  </si>
  <si>
    <t>2022年乡镇对村级财政转移支付预算执行情况表</t>
  </si>
  <si>
    <t>2022年“三公”经费执行情况表</t>
  </si>
  <si>
    <t>2022年政府收支执行相关情况的说明</t>
  </si>
  <si>
    <t>2023年一般公共预算收入预算表</t>
  </si>
  <si>
    <t>2023年一般公共预算支出预算表</t>
  </si>
  <si>
    <t>2023年一般公共预算支出预算表（功能分类）</t>
  </si>
  <si>
    <t>2023年一般公共预算基本支出预算表(经济分类)</t>
  </si>
  <si>
    <t>2023年政府性基金收入预算表</t>
  </si>
  <si>
    <t>2023年政府性基金支出预算表</t>
  </si>
  <si>
    <t>2023年国有资本经营收入预算表</t>
  </si>
  <si>
    <t>2023年国有资本经营支出预算表</t>
  </si>
  <si>
    <t>2023年社会保险基金收入预算表</t>
  </si>
  <si>
    <t>2023年社会保险基金支出预算表</t>
  </si>
  <si>
    <t>2023年乡镇对村级财政转移支付预算表</t>
  </si>
  <si>
    <t>2023年“三公”经费预算表</t>
  </si>
  <si>
    <t>2023年政府收支预算相关情况的说明</t>
  </si>
  <si>
    <t>单位:万元</t>
  </si>
  <si>
    <t>收入项目</t>
  </si>
  <si>
    <t>2022年年初预算数</t>
  </si>
  <si>
    <t>2022年经人大批准的调整后预算数</t>
  </si>
  <si>
    <t>2022年执行数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</si>
  <si>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</si>
  <si>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</si>
  <si>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</si>
  <si>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</si>
  <si>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</si>
  <si>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</si>
  <si>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</si>
  <si>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</si>
  <si>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</si>
  <si>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</si>
  <si>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</si>
  <si>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</si>
  <si>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</si>
  <si>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</si>
  <si>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</si>
  <si>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</si>
  <si>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</si>
  <si>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</si>
  <si>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209社会保险基金支出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</si>
  <si>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</si>
  <si>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</si>
  <si>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</si>
  <si>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</si>
  <si>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</si>
  <si>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</si>
  <si>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</si>
  <si>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</si>
  <si>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</si>
  <si>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</si>
  <si>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</si>
  <si>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</si>
  <si>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</si>
  <si>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</si>
  <si>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</si>
  <si>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</si>
  <si>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</si>
  <si>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</si>
  <si>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</si>
  <si>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</si>
  <si>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234抗疫特别国债安排的支出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</si>
  <si>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</si>
  <si>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</si>
  <si>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</si>
  <si>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</si>
  <si>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</si>
  <si>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</si>
  <si>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</si>
  <si>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</si>
  <si>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</si>
  <si>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</si>
  <si>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</si>
  <si>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</si>
  <si>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</si>
  <si>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</si>
  <si>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</si>
  <si>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</si>
  <si>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20104</t>
  </si>
  <si>
    <t>发展与改革事务</t>
  </si>
  <si>
    <t>2010499</t>
  </si>
  <si>
    <t>其他发展与改革事务支出</t>
  </si>
  <si>
    <t>20105</t>
  </si>
  <si>
    <t>统计信息事务</t>
  </si>
  <si>
    <t>2010506</t>
  </si>
  <si>
    <t>统计管理</t>
  </si>
  <si>
    <t>2010599</t>
  </si>
  <si>
    <t>其他统计信息事务支出</t>
  </si>
  <si>
    <t>20106</t>
  </si>
  <si>
    <t>财政事务</t>
  </si>
  <si>
    <t>2010699</t>
  </si>
  <si>
    <t>其他财政事务支出</t>
  </si>
  <si>
    <t>20108</t>
  </si>
  <si>
    <t>审计事务</t>
  </si>
  <si>
    <t>2010804</t>
  </si>
  <si>
    <t>审计业务</t>
  </si>
  <si>
    <t>20111</t>
  </si>
  <si>
    <t>纪检监察事务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</si>
  <si>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</si>
  <si>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</si>
  <si>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</si>
  <si>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</si>
  <si>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</si>
  <si>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</si>
  <si>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</si>
  <si>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</si>
  <si>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</si>
  <si>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</si>
  <si>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20133</t>
  </si>
  <si>
    <t>宣传事务</t>
  </si>
  <si>
    <t>2013399</t>
  </si>
  <si>
    <t>其他宣传事务支出</t>
  </si>
  <si>
    <t>20136</t>
  </si>
  <si>
    <t>其他共产党事务支出</t>
  </si>
  <si>
    <t>2013650</t>
  </si>
  <si>
    <t>事业运行</t>
  </si>
  <si>
    <t>2013699</t>
  </si>
  <si>
    <t>20199</t>
  </si>
  <si>
    <t>其他一般公共服务支出</t>
  </si>
  <si>
    <t>2019999</t>
  </si>
  <si>
    <t>205</t>
  </si>
  <si>
    <t>教育支出</t>
  </si>
  <si>
    <t>20502</t>
  </si>
  <si>
    <t>普通教育</t>
  </si>
  <si>
    <t>2050201</t>
  </si>
  <si>
    <t>学前教育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</si>
  <si>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</si>
  <si>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</si>
  <si>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</si>
  <si>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</si>
  <si>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</si>
  <si>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</si>
  <si>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</si>
  <si>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</si>
  <si>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</si>
  <si>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</si>
  <si>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</si>
  <si>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2060799</t>
  </si>
  <si>
    <t>其他科学技术普及支出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</si>
  <si>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</si>
  <si>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</si>
  <si>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</si>
  <si>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</si>
  <si>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</si>
  <si>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</si>
  <si>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</si>
  <si>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</si>
  <si>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</si>
  <si>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</si>
  <si>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</si>
  <si>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</si>
  <si>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</si>
  <si>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</si>
  <si>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</si>
  <si>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</si>
  <si>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</si>
  <si>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</si>
  <si>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</si>
  <si>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</si>
  <si>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</si>
  <si>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</si>
  <si>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</si>
  <si>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一般行政管理事务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</si>
  <si>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</si>
  <si>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</si>
  <si>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</si>
  <si>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</si>
  <si>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</si>
  <si>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</si>
  <si>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</si>
  <si>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</si>
  <si>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</si>
  <si>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</si>
  <si>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</si>
  <si>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</si>
  <si>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</si>
  <si>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</si>
  <si>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</si>
  <si>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</si>
  <si>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</si>
  <si>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</si>
  <si>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</si>
  <si>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</si>
  <si>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</si>
  <si>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</si>
  <si>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</si>
  <si>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</si>
  <si>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2080803</t>
  </si>
  <si>
    <t>在乡复员、退伍军人生活补助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</si>
  <si>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</si>
  <si>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</si>
  <si>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</si>
  <si>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</si>
  <si>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</si>
  <si>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</si>
  <si>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</si>
  <si>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</si>
  <si>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</si>
  <si>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</si>
  <si>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2081004</t>
  </si>
  <si>
    <t>殡葬</t>
  </si>
  <si>
    <t>2081006</t>
  </si>
  <si>
    <t>养老服务</t>
  </si>
  <si>
    <t>2081099</t>
  </si>
  <si>
    <t>其他社会福利支出</t>
  </si>
  <si>
    <t>20811</t>
  </si>
  <si>
    <t>残疾人事业</t>
  </si>
  <si>
    <t>2081104</t>
  </si>
  <si>
    <t>残疾人康复</t>
  </si>
  <si>
    <t>2081105</t>
  </si>
  <si>
    <t>残疾人就业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</si>
  <si>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</si>
  <si>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</si>
  <si>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</si>
  <si>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</si>
  <si>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</si>
  <si>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</si>
  <si>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2081699</t>
  </si>
  <si>
    <t>其他红十字事业支出</t>
  </si>
  <si>
    <t>20819</t>
  </si>
  <si>
    <t>最低生活保障</t>
  </si>
  <si>
    <t>2081902</t>
  </si>
  <si>
    <t>农村最低生活保障金支出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</si>
  <si>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</si>
  <si>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</si>
  <si>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</si>
  <si>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</si>
  <si>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</si>
  <si>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</si>
  <si>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</si>
  <si>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</si>
  <si>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</si>
  <si>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</si>
  <si>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</si>
  <si>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</si>
  <si>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</si>
  <si>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</si>
  <si>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</si>
  <si>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</si>
  <si>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</si>
  <si>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</si>
  <si>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</si>
  <si>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21004</t>
  </si>
  <si>
    <t>公共卫生</t>
  </si>
  <si>
    <t>2100499</t>
  </si>
  <si>
    <t>其他公共卫生支出</t>
  </si>
  <si>
    <t>21007</t>
  </si>
  <si>
    <t>计划生育事务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</si>
  <si>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</si>
  <si>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</si>
  <si>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</si>
  <si>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</si>
  <si>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</si>
  <si>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</si>
  <si>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</si>
  <si>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</si>
  <si>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</si>
  <si>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</si>
  <si>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</si>
  <si>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</si>
  <si>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</si>
  <si>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</si>
  <si>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</si>
  <si>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</si>
  <si>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</si>
  <si>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</si>
  <si>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</si>
  <si>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</si>
  <si>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</si>
  <si>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</si>
  <si>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</si>
  <si>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</si>
  <si>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</si>
  <si>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</si>
  <si>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</si>
  <si>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</si>
  <si>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</si>
  <si>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</si>
  <si>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</si>
  <si>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</si>
  <si>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2110401</t>
  </si>
  <si>
    <t>生态保护</t>
  </si>
  <si>
    <t>2110499</t>
  </si>
  <si>
    <t>其他自然生态保护支出</t>
  </si>
  <si>
    <t>21111</t>
  </si>
  <si>
    <t>污染减排</t>
  </si>
  <si>
    <t>2111103</t>
  </si>
  <si>
    <t>减排专项支出</t>
  </si>
  <si>
    <t>2111199</t>
  </si>
  <si>
    <t>其他污染减排支出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</si>
  <si>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</si>
  <si>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</si>
  <si>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</si>
  <si>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</si>
  <si>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</si>
  <si>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</si>
  <si>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</si>
  <si>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</si>
  <si>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</si>
  <si>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</si>
  <si>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</si>
  <si>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</si>
  <si>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</si>
  <si>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</si>
  <si>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</si>
  <si>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</si>
  <si>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</si>
  <si>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</si>
  <si>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</si>
  <si>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</si>
  <si>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</si>
  <si>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</si>
  <si>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</si>
  <si>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</si>
  <si>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</si>
  <si>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</si>
  <si>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</si>
  <si>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</si>
  <si>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</si>
  <si>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</si>
  <si>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</si>
  <si>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</si>
  <si>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2130108</t>
  </si>
  <si>
    <t>病虫害控制</t>
  </si>
  <si>
    <t>2130109</t>
  </si>
  <si>
    <t>农产品质量安全</t>
  </si>
  <si>
    <t>2130122</t>
  </si>
  <si>
    <t>农业生产发展</t>
  </si>
  <si>
    <t>2130153</t>
  </si>
  <si>
    <t>农田建设</t>
  </si>
  <si>
    <t>2130199</t>
  </si>
  <si>
    <t>其他农业农村支出</t>
  </si>
  <si>
    <t>21302</t>
  </si>
  <si>
    <t>林业和草原</t>
  </si>
  <si>
    <t>2130205</t>
  </si>
  <si>
    <t>森林资源培育</t>
  </si>
  <si>
    <t>2130207</t>
  </si>
  <si>
    <t>森林资源管理</t>
  </si>
  <si>
    <t>2130209</t>
  </si>
  <si>
    <t>森林生态效益补偿</t>
  </si>
  <si>
    <t>2130299</t>
  </si>
  <si>
    <t>其他林业和草原支出</t>
  </si>
  <si>
    <t>21303</t>
  </si>
  <si>
    <t>水利</t>
  </si>
  <si>
    <t>2130304</t>
  </si>
  <si>
    <t>水利行业业务管理</t>
  </si>
  <si>
    <t>2130305</t>
  </si>
  <si>
    <t>水利工程建设</t>
  </si>
  <si>
    <t>2130399</t>
  </si>
  <si>
    <t>其他水利支出</t>
  </si>
  <si>
    <t>21307</t>
  </si>
  <si>
    <t>农村综合改革</t>
  </si>
  <si>
    <t>2130701</t>
  </si>
  <si>
    <t>对村级公益事业建设的补助</t>
  </si>
  <si>
    <t>2130706</t>
  </si>
  <si>
    <t>对村集体经济组织的补助</t>
  </si>
  <si>
    <t>2130799</t>
  </si>
  <si>
    <t>其他农村综合改革支出</t>
  </si>
  <si>
    <t>21399</t>
  </si>
  <si>
    <t>其他农林水支出</t>
  </si>
  <si>
    <t>2139999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</si>
  <si>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</si>
  <si>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</si>
  <si>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</si>
  <si>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</si>
  <si>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</si>
  <si>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</si>
  <si>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</si>
  <si>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</si>
  <si>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</si>
  <si>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</si>
  <si>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</si>
  <si>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</si>
  <si>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</si>
  <si>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</si>
  <si>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227</t>
  </si>
  <si>
    <t>预备费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</si>
  <si>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</si>
  <si>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</si>
  <si>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</si>
  <si>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</si>
  <si>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</si>
  <si>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</si>
  <si>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</si>
  <si>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</si>
  <si>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</si>
  <si>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</si>
  <si>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</si>
  <si>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</si>
  <si>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</si>
  <si>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</si>
  <si>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</si>
  <si>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</si>
  <si>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</si>
  <si>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</si>
  <si>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</si>
  <si>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</si>
  <si>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</si>
  <si>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</si>
  <si>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</si>
  <si>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</si>
  <si>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</si>
  <si>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</si>
  <si>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</si>
  <si>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</si>
  <si>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</si>
  <si>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20822大中型水库移民后期扶持基金支出</t>
  </si>
  <si>
    <t>2082201移民补助</t>
  </si>
  <si>
    <t>21208国有土地使用权出让收入安排的支出</t>
  </si>
  <si>
    <t>2120804农村基础设施建设支出</t>
  </si>
  <si>
    <t>2120815农村社会事业支出</t>
  </si>
  <si>
    <t>2120816农业农村生态环境支出</t>
  </si>
  <si>
    <t>22960彩票公益金安排的支出</t>
  </si>
  <si>
    <t>2296002用于社会福利的彩票公益金支出</t>
  </si>
  <si>
    <t>2296011用于巩固脱贫衔接乡村振兴的彩票公益金支出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</si>
  <si>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</si>
  <si>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</si>
  <si>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</si>
  <si>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</si>
  <si>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</si>
  <si>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</si>
  <si>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</si>
  <si>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</si>
  <si>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</si>
  <si>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</si>
  <si>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</si>
  <si>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</si>
  <si>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</si>
  <si>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</si>
  <si>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</si>
  <si>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</si>
  <si>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</si>
  <si>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</si>
  <si>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</si>
  <si>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</si>
  <si>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</si>
  <si>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</si>
  <si>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</si>
  <si>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2022年对村级财政转移支付预算执行情况表</t>
  </si>
  <si>
    <t>序号</t>
  </si>
  <si>
    <t>村的名称</t>
  </si>
  <si>
    <t>富安村</t>
  </si>
  <si>
    <t>运南村</t>
  </si>
  <si>
    <t>白钥村</t>
  </si>
  <si>
    <t>虹桥村</t>
  </si>
  <si>
    <t>三星村</t>
  </si>
  <si>
    <t>界东村</t>
  </si>
  <si>
    <t>效东村</t>
  </si>
  <si>
    <t>建垦村</t>
  </si>
  <si>
    <t>建设村</t>
  </si>
  <si>
    <t>蟠南村</t>
  </si>
  <si>
    <t>大同村</t>
  </si>
  <si>
    <t>浜东村</t>
  </si>
  <si>
    <t>浜西村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</si>
  <si>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</si>
  <si>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</si>
  <si>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</si>
  <si>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</si>
  <si>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</si>
  <si>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</si>
  <si>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</si>
  <si>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备注：2022年“三公”经费共增加0辆公务车，其中：新增0辆公务车，因报废更新0辆公务车，调配0辆公务车。</t>
  </si>
  <si>
    <t>2022年政府收支执行情况的说明</t>
  </si>
  <si>
    <t>一、一般公共预算收支执行总体情况</t>
  </si>
  <si>
    <t>本年收入执行数总计47673.44万元、支出执行数总计47673.44万元。与2021年度相比，收入、支出执行数总计增加5271.5万元。主要原因是：转移支付及体制收入皆有增加</t>
  </si>
  <si>
    <t>二、一般公共预算收入执行具体情况</t>
  </si>
  <si>
    <t xml:space="preserve">   本年收入执行数合计47673.44万元，其中：体制性收入37000万元，转移支付收入10673.44万元。</t>
  </si>
  <si>
    <t>三、一般公共预算支出执行具体情况</t>
  </si>
  <si>
    <t xml:space="preserve">   本年支出执行数合计47673.44万元。其中：一般公共服务支出3132.24万元,教育支出23.63万元,科学技术支出82.48万元,文化旅游体育与传媒支出224.73万元,社会保障和就业支出21900.34万元,卫生健康支出2820.92万元,节能环保支出2434.55万元,城乡社区支出2193.14万元,农林水支出11834.36万元，商业服务业等支出2040.1万元,住房保障支出986.96万元。</t>
  </si>
  <si>
    <t>四、“三公”经费支出执行情况说明</t>
  </si>
  <si>
    <t>2022年建设镇行政单位（含参照公务员管理的事业单位）、事业单位和其他单位用财政拨款开支的“三公”经费执行数合计19.64万元。比2022年“三公”经费年初预算减少25.11万元，下降56%。其中：</t>
  </si>
  <si>
    <t>因公出国（境）费执行数0万元，比2022年年初预算减少10万元。</t>
  </si>
  <si>
    <t>公务接待费执行数14.29万元，主要安排会议、政策调研、专项检查以及团组接待交流等执行公务或开展业务所需住宿费、会场费、交通费、伙食费等支出。比2022年年初预算减少5.71万元，主要是严格执行中央八项规定、国务院“约法三章”及《党政机关厉行节约反对浪费》条例要求，压缩公务接待费。</t>
  </si>
  <si>
    <t>公务用车购置及运行费执行数5.35万元（其中，公务用车购置费0万元，公务用车运行5.35万元），主要安排编制内公务车辆的报废更新，以及用于安排市内因公出差、公务文件交换、日常工作开展等所需公务用车燃料费、维修费、过路过桥费、保险费等支出。比2022年年初预算减少9.4万元，主要是贯彻落实公务用车制度改革精神，未安排公务用车购置费预算，同时减少公务用车运行费。</t>
  </si>
  <si>
    <t>五、预算绩效管理工作开展情况</t>
  </si>
  <si>
    <t>2022年建设镇申报专项资金项目绩效目标70个，涉及预算单位11个，金额41550.19万元（包含2022年底补填的11个目标，涉及225.38万元），实现绩效目标100%申报的要求。实施本乡镇绩效跟踪项目59个，涉及预算单位11个，金额41324.81万元。完成本乡镇绩效评价项目42个，涉及预算单位12个，金额31121.3985万元。其中5个项目列入乡镇预算评审计划，由第三方机构实施绩效评价，金额456.78万元；3个项目列入乡镇财政绩效后评价计划，由第三方机构实施绩效评价，金额231.1万元；1家单位列入部门整体评价计划，由第三方机构实施绩效评价。</t>
  </si>
  <si>
    <t>2023年预算数</t>
  </si>
  <si>
    <t>预算数占上年执行数%</t>
  </si>
  <si>
    <t>2023年一般公共预算支出预算表(功能分类)</t>
  </si>
  <si>
    <t>2010899</t>
  </si>
  <si>
    <t>其他审计事务支出</t>
  </si>
  <si>
    <t>20134</t>
  </si>
  <si>
    <t>统战事务</t>
  </si>
  <si>
    <t>2013499</t>
  </si>
  <si>
    <t>其他统战事务支出</t>
  </si>
  <si>
    <t>2130310</t>
  </si>
  <si>
    <t>水土保持</t>
  </si>
  <si>
    <t>2023年一般公共预算基本支出预算表（经济分类）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</si>
  <si>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</si>
  <si>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</si>
  <si>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</si>
  <si>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</si>
  <si>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</si>
  <si>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</si>
  <si>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</si>
  <si>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</si>
  <si>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50203</t>
  </si>
  <si>
    <t>培训费</t>
  </si>
  <si>
    <t>50204</t>
  </si>
  <si>
    <t>专用材料购置费</t>
  </si>
  <si>
    <t>50205</t>
  </si>
  <si>
    <t>50206</t>
  </si>
  <si>
    <t>50207</t>
  </si>
  <si>
    <t>50208</t>
  </si>
  <si>
    <t>50209</t>
  </si>
  <si>
    <t>50299</t>
  </si>
  <si>
    <t>503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</si>
  <si>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</si>
  <si>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</si>
  <si>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</si>
  <si>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</si>
  <si>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</si>
  <si>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</si>
  <si>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</si>
  <si>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</si>
  <si>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</si>
  <si>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</si>
  <si>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</si>
  <si>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</si>
  <si>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</si>
  <si>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</si>
  <si>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</si>
  <si>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</si>
  <si>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</si>
  <si>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50404</t>
  </si>
  <si>
    <t>50405</t>
  </si>
  <si>
    <t>50499</t>
  </si>
  <si>
    <t>505</t>
  </si>
  <si>
    <t>50501</t>
  </si>
  <si>
    <t>50502</t>
  </si>
  <si>
    <t>506</t>
  </si>
  <si>
    <t>50601</t>
  </si>
  <si>
    <t>50602</t>
  </si>
  <si>
    <t>资本性支出（二）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</si>
  <si>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</si>
  <si>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</si>
  <si>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</si>
  <si>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</si>
  <si>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</si>
  <si>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</si>
  <si>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</si>
  <si>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</si>
  <si>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</si>
  <si>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</si>
  <si>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</si>
  <si>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</si>
  <si>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</si>
  <si>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</si>
  <si>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</si>
  <si>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</si>
  <si>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</si>
  <si>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</si>
  <si>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</si>
  <si>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</si>
  <si>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</si>
  <si>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</si>
  <si>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</si>
  <si>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</si>
  <si>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</si>
  <si>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</si>
  <si>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</si>
  <si>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</si>
  <si>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</si>
  <si>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</si>
  <si>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其他支出</t>
  </si>
  <si>
    <t>59908</t>
  </si>
  <si>
    <t>对民间非营利组织和群众性自治组织补贴</t>
  </si>
  <si>
    <t>59999</t>
  </si>
  <si>
    <t>2296011用于巩固脱贫攻坚成果衔接乡村振兴的彩票公益金支出</t>
  </si>
  <si>
    <t xml:space="preserve">        失业保险费收入</t>
  </si>
  <si>
    <t>2023年对村级财政转移支付预算表</t>
  </si>
  <si>
    <t xml:space="preserve">        公务用车运行费</t>
  </si>
  <si>
    <t>备注：2023年“三公”经费共增加xx辆公务车，其中：新增xx辆公务车，因报废更新xx辆公务车。</t>
  </si>
  <si>
    <t>2023年政府收支预算相关情况说明</t>
  </si>
  <si>
    <t>一、一般公共预算收支预算总体情况</t>
  </si>
  <si>
    <t>本年收入预算总计50374.54万元、支出预算总计50374.54万元。与2022年年初预算数相比，收入、支出总计各增加6816.7万元。主要原因是：增加专项转移支付资金。</t>
  </si>
  <si>
    <t>二、一般公共预算收入预算具体情况</t>
  </si>
  <si>
    <t xml:space="preserve">    本年收入预算合计50374.54万元，其中：体制性收入34108.62万元，转移支付收入16265.92万元。</t>
  </si>
  <si>
    <t>三、一般公共预算支出预算具体情况</t>
  </si>
  <si>
    <t xml:space="preserve">   本年支出预算合计50374.54万元。其中：一般公共服务支出3854.63万元,教育支出19.4万元,科学技术支出233万元,文化旅游体育与传媒支出367.07万元,社会保障和就业支出16554.52万元,卫生健康支出1017.48万元,节能环保支出7699.65万元,城乡社区支出4218.71万元,农林水支出12692.18万元,住房保障支出2612.46万元，预备费85.14万元。</t>
  </si>
  <si>
    <t>四、“三公”经费预算情况说明</t>
  </si>
  <si>
    <t>2023年建设镇行政单位（含参照公务员管理的事业单位）、事业单位和其他单位用财政拨款开支的“三公”经费预算合计44.75万元。比2022年”三公”经费年初预算持平。其中</t>
  </si>
  <si>
    <t>因公出国（境）费预算10万元，主要安排机关及下属预算单位人员的国际合作交流、重大项目洽谈、境外培训研修等的国际旅费、国外城市间交通费、住宿费、伙食费、培训费、公杂费等支出。比2022年年初预算减少0万元，主要是严格预算中央八项规定、国务院“约法三章”及《党政机关厉行节约反对浪费》条例要求，压缩因公出国（境）费。</t>
  </si>
  <si>
    <t>公务接待费预算20万元，主要安排会议、政策调研、专项检查以及团组接待交流等预算公务或开展业务所需住宿费、会场费、交通费、伙食费等支出。比2022年年初预算减少0万元，主要是严格预算中央八项规定、国务院“约法三章”及《党政机关厉行节约反对浪费》条例要求，压缩公务接待费。</t>
  </si>
  <si>
    <t>公务用车购置及运行费预算14.75万元（其中，公务用车购置费0万元，公务用车运行费14.75万元），主要安排编制内公务车辆的报废更新，以及用于安排市内因公出差、公务文件交换、日常工作开展等所需公务用车燃料费、维修费、过路过桥费、保险费等支出。比2022年年初预算减少0万元，主要是贯彻落实公务用车制度改革精神，未安排公务用车购置费预算，同时减少公务用车运行费。</t>
  </si>
  <si>
    <t>2023年，建设镇申报专项资金项目绩效目标46个，涉及预算单位11个，金额48208.1034万元，实现绩效目标100%申报的要求。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</si>
</sst>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7"/>
      <name val="阿里巴巴普惠体 M"/>
      <charset val="134"/>
    </font>
    <font>
      <sz val="9"/>
      <name val="阿里巴巴普惠体 M"/>
      <charset val="134"/>
    </font>
    <font>
      <b/>
      <sz val="9"/>
      <name val="阿里巴巴普惠体 M"/>
      <charset val="134"/>
    </font>
    <font>
      <sz val="10"/>
      <color indexed="8"/>
      <name val="宋体"/>
      <charset val="134"/>
    </font>
    <font>
      <b/>
      <sz val="17"/>
      <name val="SimSun"/>
      <charset val="134"/>
    </font>
    <font>
      <sz val="17"/>
      <name val="阿里巴巴普惠体 M"/>
      <charset val="134"/>
    </font>
    <font>
      <b/>
      <sz val="10"/>
      <color rgb="FF000000"/>
      <name val="SimSun"/>
      <charset val="134"/>
    </font>
    <font>
      <sz val="10"/>
      <name val="阿里巴巴普惠体 M"/>
      <charset val="134"/>
    </font>
    <font>
      <sz val="14"/>
      <name val="阿里巴巴普惠体 M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 wrapText="1"/>
    </xf>
    <xf numFmtId="4" fontId="7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1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2" xfId="1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9" fontId="5" fillId="0" borderId="2" xfId="11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tabSelected="1" workbookViewId="0">
      <selection activeCell="A9" sqref="A9"/>
    </sheetView>
  </sheetViews>
  <sheetFormatPr defaultColWidth="10" defaultRowHeight="13.5"/>
  <cols>
    <col min="1" max="1" width="72.3166666666667" customWidth="1"/>
    <col min="2" max="2" width="9.76666666666667" customWidth="1"/>
  </cols>
  <sheetData>
    <row r="1" ht="17.05" customHeight="1" spans="1:1">
      <c r="A1" s="31"/>
    </row>
    <row r="2" ht="22.75" customHeight="1" spans="1:1">
      <c r="A2" s="32" t="s">
        <v>0</v>
      </c>
    </row>
    <row r="3" ht="17.05" customHeight="1" spans="1:1">
      <c r="A3" s="31"/>
    </row>
    <row r="4" ht="17.05" customHeight="1" spans="1:1">
      <c r="A4" s="31" t="s">
        <v>1</v>
      </c>
    </row>
    <row r="5" ht="17.05" customHeight="1" spans="1:1">
      <c r="A5" s="31"/>
    </row>
    <row r="6" ht="17.05" customHeight="1" spans="1:1">
      <c r="A6" s="31" t="s">
        <v>2</v>
      </c>
    </row>
    <row r="7" ht="17.05" customHeight="1" spans="1:1">
      <c r="A7" s="31" t="s">
        <v>3</v>
      </c>
    </row>
    <row r="8" ht="17.05" customHeight="1" spans="1:1">
      <c r="A8" s="31" t="s">
        <v>4</v>
      </c>
    </row>
    <row r="9" ht="17.05" customHeight="1" spans="1:1">
      <c r="A9" s="31" t="s">
        <v>5</v>
      </c>
    </row>
    <row r="10" ht="17.05" customHeight="1" spans="1:1">
      <c r="A10" s="31" t="s">
        <v>6</v>
      </c>
    </row>
    <row r="11" ht="17.05" customHeight="1" spans="1:1">
      <c r="A11" s="31" t="s">
        <v>7</v>
      </c>
    </row>
    <row r="12" ht="17.05" customHeight="1" spans="1:1">
      <c r="A12" s="31" t="s">
        <v>8</v>
      </c>
    </row>
    <row r="13" ht="17.05" customHeight="1" spans="1:1">
      <c r="A13" s="31" t="s">
        <v>9</v>
      </c>
    </row>
    <row r="14" ht="17.05" customHeight="1" spans="1:1">
      <c r="A14" s="31" t="s">
        <v>10</v>
      </c>
    </row>
    <row r="15" ht="17.05" customHeight="1" spans="1:1">
      <c r="A15" s="31" t="s">
        <v>11</v>
      </c>
    </row>
    <row r="16" ht="17.05" customHeight="1" spans="1:1">
      <c r="A16" s="31" t="s">
        <v>12</v>
      </c>
    </row>
    <row r="17" ht="17.05" customHeight="1" spans="1:1">
      <c r="A17" s="31" t="s">
        <v>13</v>
      </c>
    </row>
    <row r="18" ht="17.05" customHeight="1" spans="1:1">
      <c r="A18" s="31" t="s">
        <v>14</v>
      </c>
    </row>
    <row r="19" ht="17.05" customHeight="1" spans="1:1">
      <c r="A19" s="31" t="s">
        <v>15</v>
      </c>
    </row>
    <row r="20" ht="17.05" customHeight="1" spans="1:1">
      <c r="A20" s="31" t="s">
        <v>16</v>
      </c>
    </row>
    <row r="21" ht="17.05" customHeight="1" spans="1:1">
      <c r="A21" s="31" t="s">
        <v>17</v>
      </c>
    </row>
    <row r="22" ht="17.05" customHeight="1" spans="1:1">
      <c r="A22" s="31" t="s">
        <v>18</v>
      </c>
    </row>
    <row r="23" ht="17.05" customHeight="1" spans="1:1">
      <c r="A23" s="31" t="s">
        <v>19</v>
      </c>
    </row>
    <row r="24" ht="17.05" customHeight="1" spans="1:1">
      <c r="A24" s="31" t="s">
        <v>20</v>
      </c>
    </row>
    <row r="25" ht="17.05" customHeight="1" spans="1:1">
      <c r="A25" s="31" t="s">
        <v>21</v>
      </c>
    </row>
    <row r="26" ht="17.05" customHeight="1" spans="1:1">
      <c r="A26" s="31" t="s">
        <v>22</v>
      </c>
    </row>
    <row r="27" ht="17.05" customHeight="1" spans="1:1">
      <c r="A27" s="31" t="s">
        <v>23</v>
      </c>
    </row>
    <row r="28" ht="17.05" customHeight="1" spans="1:1">
      <c r="A28" s="31" t="s">
        <v>24</v>
      </c>
    </row>
    <row r="29" ht="17.05" customHeight="1" spans="1:1">
      <c r="A29" s="31" t="s">
        <v>25</v>
      </c>
    </row>
    <row r="30" ht="17.05" customHeight="1" spans="1:1">
      <c r="A30" s="31" t="s">
        <v>26</v>
      </c>
    </row>
    <row r="31" ht="17.05" customHeight="1" spans="1:1">
      <c r="A31" s="31" t="s">
        <v>27</v>
      </c>
    </row>
    <row r="32" ht="17.05" customHeight="1" spans="1:1">
      <c r="A32" s="31"/>
    </row>
    <row r="33" ht="17.05" customHeight="1" spans="1:1">
      <c r="A33" s="31"/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7.1916666666667" customWidth="1"/>
    <col min="2" max="5" width="16.925" customWidth="1"/>
    <col min="6" max="6" width="9.76666666666667" customWidth="1"/>
  </cols>
  <sheetData>
    <row r="1" ht="39.85" customHeight="1" spans="1:5">
      <c r="A1" s="4" t="s">
        <v>10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441</v>
      </c>
      <c r="B3" s="7" t="s">
        <v>40</v>
      </c>
      <c r="C3" s="7" t="s">
        <v>41</v>
      </c>
      <c r="D3" s="7" t="s">
        <v>42</v>
      </c>
      <c r="E3" s="7" t="s">
        <v>428</v>
      </c>
    </row>
    <row r="4" ht="25.6" customHeight="1" spans="1:5">
      <c r="A4" s="8" t="s">
        <v>442</v>
      </c>
      <c r="B4" s="8"/>
      <c r="C4" s="8"/>
      <c r="D4" s="8"/>
      <c r="E4" s="8"/>
    </row>
    <row r="5" ht="25.6" customHeight="1" spans="1:5">
      <c r="A5" s="8" t="s">
        <v>443</v>
      </c>
      <c r="B5" s="8"/>
      <c r="C5" s="8"/>
      <c r="D5" s="8"/>
      <c r="E5" s="8"/>
    </row>
    <row r="6" ht="25.6" customHeight="1" spans="1:5">
      <c r="A6" s="8" t="s">
        <v>444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20" t="s">
        <v>445</v>
      </c>
      <c r="B8" s="20"/>
      <c r="C8" s="20"/>
      <c r="D8" s="20"/>
      <c r="E8" s="20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5.65" customWidth="1"/>
    <col min="2" max="2" width="10.7666666666667" customWidth="1"/>
    <col min="3" max="3" width="14.875" customWidth="1"/>
    <col min="4" max="5" width="16.925" customWidth="1"/>
    <col min="6" max="6" width="9.76666666666667" customWidth="1"/>
  </cols>
  <sheetData>
    <row r="1" ht="39.85" customHeight="1" spans="1:5">
      <c r="A1" s="4" t="s">
        <v>11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441</v>
      </c>
      <c r="B3" s="7" t="s">
        <v>40</v>
      </c>
      <c r="C3" s="7" t="s">
        <v>41</v>
      </c>
      <c r="D3" s="7" t="s">
        <v>42</v>
      </c>
      <c r="E3" s="7" t="s">
        <v>428</v>
      </c>
    </row>
    <row r="4" ht="25.6" customHeight="1" spans="1:5">
      <c r="A4" s="8" t="s">
        <v>446</v>
      </c>
      <c r="B4" s="8"/>
      <c r="C4" s="8"/>
      <c r="D4" s="8"/>
      <c r="E4" s="8"/>
    </row>
    <row r="5" ht="25.6" customHeight="1" spans="1:5">
      <c r="A5" s="8" t="s">
        <v>447</v>
      </c>
      <c r="B5" s="8"/>
      <c r="C5" s="8"/>
      <c r="D5" s="8"/>
      <c r="E5" s="8"/>
    </row>
    <row r="6" ht="25.6" customHeight="1" spans="1:5">
      <c r="A6" s="8" t="s">
        <v>448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8" t="s">
        <v>445</v>
      </c>
      <c r="B8" s="8"/>
      <c r="C8" s="8"/>
      <c r="D8" s="8"/>
      <c r="E8" s="8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opLeftCell="A2" workbookViewId="0">
      <selection activeCell="A4" sqref="$A4:$XFD16"/>
    </sheetView>
  </sheetViews>
  <sheetFormatPr defaultColWidth="10" defaultRowHeight="13.5" outlineLevelCol="5"/>
  <cols>
    <col min="1" max="1" width="5.64166666666667" customWidth="1"/>
    <col min="2" max="2" width="23.5916666666667" customWidth="1"/>
    <col min="3" max="3" width="20" customWidth="1"/>
    <col min="4" max="4" width="18.975" customWidth="1"/>
    <col min="5" max="6" width="16.4083333333333" customWidth="1"/>
    <col min="7" max="7" width="9.76666666666667" customWidth="1"/>
  </cols>
  <sheetData>
    <row r="1" ht="39.85" customHeight="1" spans="1:6">
      <c r="A1" s="4" t="s">
        <v>449</v>
      </c>
      <c r="B1" s="4"/>
      <c r="C1" s="4"/>
      <c r="D1" s="4"/>
      <c r="E1" s="4"/>
      <c r="F1" s="4"/>
    </row>
    <row r="2" ht="22.75" customHeight="1" spans="1:6">
      <c r="A2" s="5"/>
      <c r="B2" s="5"/>
      <c r="C2" s="5"/>
      <c r="D2" s="5"/>
      <c r="E2" s="5"/>
      <c r="F2" s="6" t="s">
        <v>38</v>
      </c>
    </row>
    <row r="3" ht="34.15" customHeight="1" spans="1:6">
      <c r="A3" s="7" t="s">
        <v>450</v>
      </c>
      <c r="B3" s="7" t="s">
        <v>451</v>
      </c>
      <c r="C3" s="7" t="s">
        <v>40</v>
      </c>
      <c r="D3" s="7" t="s">
        <v>41</v>
      </c>
      <c r="E3" s="7" t="s">
        <v>42</v>
      </c>
      <c r="F3" s="7" t="s">
        <v>428</v>
      </c>
    </row>
    <row r="4" s="11" customFormat="1" ht="25.7" customHeight="1" spans="1:6">
      <c r="A4" s="12">
        <v>1</v>
      </c>
      <c r="B4" s="13" t="s">
        <v>452</v>
      </c>
      <c r="C4" s="14">
        <v>35</v>
      </c>
      <c r="D4" s="14">
        <v>35</v>
      </c>
      <c r="E4" s="14">
        <v>35</v>
      </c>
      <c r="F4" s="25">
        <v>100</v>
      </c>
    </row>
    <row r="5" s="11" customFormat="1" ht="25.7" customHeight="1" spans="1:6">
      <c r="A5" s="12">
        <v>2</v>
      </c>
      <c r="B5" s="13" t="s">
        <v>453</v>
      </c>
      <c r="C5" s="14">
        <v>30</v>
      </c>
      <c r="D5" s="14">
        <v>30</v>
      </c>
      <c r="E5" s="14">
        <v>30</v>
      </c>
      <c r="F5" s="25">
        <v>100</v>
      </c>
    </row>
    <row r="6" s="11" customFormat="1" ht="25.7" customHeight="1" spans="1:6">
      <c r="A6" s="12">
        <v>3</v>
      </c>
      <c r="B6" s="13" t="s">
        <v>454</v>
      </c>
      <c r="C6" s="14">
        <v>30</v>
      </c>
      <c r="D6" s="14">
        <v>30</v>
      </c>
      <c r="E6" s="14">
        <v>30</v>
      </c>
      <c r="F6" s="25">
        <v>100</v>
      </c>
    </row>
    <row r="7" s="11" customFormat="1" ht="25.7" customHeight="1" spans="1:6">
      <c r="A7" s="12">
        <v>4</v>
      </c>
      <c r="B7" s="13" t="s">
        <v>455</v>
      </c>
      <c r="C7" s="14">
        <v>35</v>
      </c>
      <c r="D7" s="14">
        <v>35</v>
      </c>
      <c r="E7" s="14">
        <v>35</v>
      </c>
      <c r="F7" s="25">
        <v>100</v>
      </c>
    </row>
    <row r="8" s="11" customFormat="1" ht="25.7" customHeight="1" spans="1:6">
      <c r="A8" s="12">
        <v>5</v>
      </c>
      <c r="B8" s="13" t="s">
        <v>456</v>
      </c>
      <c r="C8" s="14">
        <v>35</v>
      </c>
      <c r="D8" s="14">
        <v>35</v>
      </c>
      <c r="E8" s="14">
        <v>35</v>
      </c>
      <c r="F8" s="25">
        <v>100</v>
      </c>
    </row>
    <row r="9" s="11" customFormat="1" ht="25.7" customHeight="1" spans="1:6">
      <c r="A9" s="12">
        <v>6</v>
      </c>
      <c r="B9" s="13" t="s">
        <v>457</v>
      </c>
      <c r="C9" s="14">
        <v>30</v>
      </c>
      <c r="D9" s="14">
        <v>30</v>
      </c>
      <c r="E9" s="14">
        <v>30</v>
      </c>
      <c r="F9" s="25">
        <v>100</v>
      </c>
    </row>
    <row r="10" s="11" customFormat="1" ht="25.7" customHeight="1" spans="1:6">
      <c r="A10" s="12">
        <v>7</v>
      </c>
      <c r="B10" s="13" t="s">
        <v>458</v>
      </c>
      <c r="C10" s="14">
        <v>40</v>
      </c>
      <c r="D10" s="14">
        <v>40</v>
      </c>
      <c r="E10" s="14">
        <v>40</v>
      </c>
      <c r="F10" s="25">
        <v>100</v>
      </c>
    </row>
    <row r="11" s="11" customFormat="1" ht="25.7" customHeight="1" spans="1:6">
      <c r="A11" s="12">
        <v>8</v>
      </c>
      <c r="B11" s="13" t="s">
        <v>459</v>
      </c>
      <c r="C11" s="14">
        <v>35</v>
      </c>
      <c r="D11" s="14">
        <v>35</v>
      </c>
      <c r="E11" s="14">
        <v>35</v>
      </c>
      <c r="F11" s="25">
        <v>100</v>
      </c>
    </row>
    <row r="12" s="11" customFormat="1" ht="25.7" customHeight="1" spans="1:6">
      <c r="A12" s="12">
        <v>9</v>
      </c>
      <c r="B12" s="13" t="s">
        <v>460</v>
      </c>
      <c r="C12" s="14">
        <v>40</v>
      </c>
      <c r="D12" s="14">
        <v>40</v>
      </c>
      <c r="E12" s="14">
        <v>40</v>
      </c>
      <c r="F12" s="25">
        <v>100</v>
      </c>
    </row>
    <row r="13" s="11" customFormat="1" ht="25.7" customHeight="1" spans="1:6">
      <c r="A13" s="12">
        <v>10</v>
      </c>
      <c r="B13" s="13" t="s">
        <v>461</v>
      </c>
      <c r="C13" s="14">
        <v>30</v>
      </c>
      <c r="D13" s="14">
        <v>30</v>
      </c>
      <c r="E13" s="14">
        <v>30</v>
      </c>
      <c r="F13" s="25">
        <v>100</v>
      </c>
    </row>
    <row r="14" s="11" customFormat="1" ht="25.7" customHeight="1" spans="1:6">
      <c r="A14" s="12">
        <v>11</v>
      </c>
      <c r="B14" s="13" t="s">
        <v>462</v>
      </c>
      <c r="C14" s="14">
        <v>40</v>
      </c>
      <c r="D14" s="14">
        <v>40</v>
      </c>
      <c r="E14" s="14">
        <v>40</v>
      </c>
      <c r="F14" s="25">
        <v>100</v>
      </c>
    </row>
    <row r="15" s="11" customFormat="1" ht="25.7" customHeight="1" spans="1:6">
      <c r="A15" s="12">
        <v>12</v>
      </c>
      <c r="B15" s="13" t="s">
        <v>463</v>
      </c>
      <c r="C15" s="14">
        <v>35</v>
      </c>
      <c r="D15" s="14">
        <v>35</v>
      </c>
      <c r="E15" s="14">
        <v>35</v>
      </c>
      <c r="F15" s="25">
        <v>100</v>
      </c>
    </row>
    <row r="16" s="11" customFormat="1" ht="25.7" customHeight="1" spans="1:6">
      <c r="A16" s="12">
        <v>13</v>
      </c>
      <c r="B16" s="13" t="s">
        <v>464</v>
      </c>
      <c r="C16" s="14">
        <v>40</v>
      </c>
      <c r="D16" s="14">
        <v>40</v>
      </c>
      <c r="E16" s="14">
        <v>40</v>
      </c>
      <c r="F16" s="25">
        <v>100</v>
      </c>
    </row>
    <row r="17" ht="25.6" customHeight="1" spans="1:6">
      <c r="A17" s="8"/>
      <c r="B17" s="8"/>
      <c r="C17" s="8"/>
      <c r="D17" s="8"/>
      <c r="E17" s="8"/>
      <c r="F17" s="8"/>
    </row>
    <row r="18" ht="25.6" customHeight="1" spans="1:6">
      <c r="A18" s="8"/>
      <c r="B18" s="16" t="s">
        <v>465</v>
      </c>
      <c r="C18" s="16">
        <f>SUM(C4:C17)</f>
        <v>455</v>
      </c>
      <c r="D18" s="16">
        <f>SUM(D4:D17)</f>
        <v>455</v>
      </c>
      <c r="E18" s="16">
        <f>SUM(E4:E17)</f>
        <v>455</v>
      </c>
      <c r="F18" s="25">
        <v>100</v>
      </c>
    </row>
  </sheetData>
  <mergeCells count="1">
    <mergeCell ref="A1:F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3" topLeftCell="A4" activePane="bottomLeft" state="frozen"/>
      <selection/>
      <selection pane="bottomLeft" activeCell="A11" sqref="A11"/>
    </sheetView>
  </sheetViews>
  <sheetFormatPr defaultColWidth="10" defaultRowHeight="13.5" outlineLevelCol="3"/>
  <cols>
    <col min="1" max="1" width="26.1583333333333" customWidth="1"/>
    <col min="2" max="4" width="24.6166666666667" customWidth="1"/>
    <col min="5" max="5" width="9.76666666666667" customWidth="1"/>
  </cols>
  <sheetData>
    <row r="1" ht="39.85" customHeight="1" spans="1:4">
      <c r="A1" s="4" t="s">
        <v>13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466</v>
      </c>
      <c r="B3" s="7" t="s">
        <v>40</v>
      </c>
      <c r="C3" s="7" t="s">
        <v>42</v>
      </c>
      <c r="D3" s="7" t="s">
        <v>467</v>
      </c>
    </row>
    <row r="4" ht="25.6" customHeight="1" spans="1:4">
      <c r="A4" s="8" t="s">
        <v>468</v>
      </c>
      <c r="B4" s="9">
        <v>10</v>
      </c>
      <c r="C4" s="9">
        <v>0</v>
      </c>
      <c r="D4" s="9"/>
    </row>
    <row r="5" ht="25.6" customHeight="1" spans="1:4">
      <c r="A5" s="8" t="s">
        <v>397</v>
      </c>
      <c r="B5" s="9">
        <v>20</v>
      </c>
      <c r="C5" s="9">
        <v>14.2903</v>
      </c>
      <c r="D5" s="9">
        <v>71.4515</v>
      </c>
    </row>
    <row r="6" ht="25.6" customHeight="1" spans="1:4">
      <c r="A6" s="8" t="s">
        <v>469</v>
      </c>
      <c r="B6" s="9">
        <v>14.75</v>
      </c>
      <c r="C6" s="9">
        <v>5.345507</v>
      </c>
      <c r="D6" s="9">
        <v>36.2407254237288</v>
      </c>
    </row>
    <row r="7" ht="25.6" customHeight="1" spans="1:4">
      <c r="A7" s="8" t="s">
        <v>470</v>
      </c>
      <c r="B7" s="9">
        <v>0</v>
      </c>
      <c r="C7" s="9">
        <v>0</v>
      </c>
      <c r="D7" s="9"/>
    </row>
    <row r="8" ht="25.6" customHeight="1" spans="1:4">
      <c r="A8" s="8" t="s">
        <v>471</v>
      </c>
      <c r="B8" s="9">
        <v>14.75</v>
      </c>
      <c r="C8" s="9">
        <v>5.345507</v>
      </c>
      <c r="D8" s="9">
        <v>36.2407254237288</v>
      </c>
    </row>
    <row r="9" ht="25.6" customHeight="1" spans="1:4">
      <c r="A9" s="7" t="s">
        <v>388</v>
      </c>
      <c r="B9" s="10">
        <v>44.75</v>
      </c>
      <c r="C9" s="10">
        <v>19.635807</v>
      </c>
      <c r="D9" s="9">
        <v>43.8788983240223</v>
      </c>
    </row>
    <row r="10" ht="25.6" customHeight="1" spans="1:4">
      <c r="A10" s="8" t="s">
        <v>472</v>
      </c>
      <c r="B10" s="8"/>
      <c r="C10" s="8"/>
      <c r="D10" s="8"/>
    </row>
  </sheetData>
  <mergeCells count="2">
    <mergeCell ref="A1:D1"/>
    <mergeCell ref="A10:D10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11" workbookViewId="0">
      <selection activeCell="A11" sqref="A11"/>
    </sheetView>
  </sheetViews>
  <sheetFormatPr defaultColWidth="10" defaultRowHeight="13.5"/>
  <cols>
    <col min="1" max="1" width="128.233333333333" customWidth="1"/>
    <col min="2" max="2" width="9.76666666666667" customWidth="1"/>
  </cols>
  <sheetData>
    <row r="1" ht="39.85" customHeight="1" spans="1:1">
      <c r="A1" s="24" t="s">
        <v>473</v>
      </c>
    </row>
    <row r="2" ht="28.45" customHeight="1" spans="1:1">
      <c r="A2" s="2" t="s">
        <v>474</v>
      </c>
    </row>
    <row r="3" ht="37" customHeight="1" spans="1:1">
      <c r="A3" s="3" t="s">
        <v>475</v>
      </c>
    </row>
    <row r="4" ht="28.45" customHeight="1" spans="1:1">
      <c r="A4" s="2" t="s">
        <v>476</v>
      </c>
    </row>
    <row r="5" ht="37" customHeight="1" spans="1:1">
      <c r="A5" s="3" t="s">
        <v>477</v>
      </c>
    </row>
    <row r="6" ht="28.45" customHeight="1" spans="1:1">
      <c r="A6" s="2" t="s">
        <v>478</v>
      </c>
    </row>
    <row r="7" ht="79.75" customHeight="1" spans="1:1">
      <c r="A7" s="3" t="s">
        <v>479</v>
      </c>
    </row>
    <row r="8" ht="28.45" customHeight="1" spans="1:1">
      <c r="A8" s="2" t="s">
        <v>480</v>
      </c>
    </row>
    <row r="9" ht="59.8" customHeight="1" spans="1:1">
      <c r="A9" s="3" t="s">
        <v>481</v>
      </c>
    </row>
    <row r="10" ht="85.45" customHeight="1" spans="1:1">
      <c r="A10" s="3" t="s">
        <v>482</v>
      </c>
    </row>
    <row r="11" ht="85.45" customHeight="1" spans="1:1">
      <c r="A11" s="3" t="s">
        <v>483</v>
      </c>
    </row>
    <row r="12" ht="96.85" customHeight="1" spans="1:1">
      <c r="A12" s="3" t="s">
        <v>484</v>
      </c>
    </row>
    <row r="13" ht="28.45" customHeight="1" spans="1:1">
      <c r="A13" s="2" t="s">
        <v>485</v>
      </c>
    </row>
    <row r="14" ht="85.45" customHeight="1" spans="1:1">
      <c r="A14" s="3" t="s">
        <v>486</v>
      </c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16" sqref="B16"/>
    </sheetView>
  </sheetViews>
  <sheetFormatPr defaultColWidth="10" defaultRowHeight="13.5" outlineLevelCol="3"/>
  <cols>
    <col min="1" max="1" width="24.1083333333333" customWidth="1"/>
    <col min="2" max="4" width="18.4666666666667" customWidth="1"/>
    <col min="5" max="5" width="9.76666666666667" customWidth="1"/>
  </cols>
  <sheetData>
    <row r="1" ht="39.85" customHeight="1" spans="1:4">
      <c r="A1" s="4" t="s">
        <v>15</v>
      </c>
      <c r="B1" s="4"/>
      <c r="C1" s="4"/>
      <c r="D1" s="4"/>
    </row>
    <row r="2" ht="22.75" customHeight="1" spans="1:4">
      <c r="A2" s="5"/>
      <c r="B2" s="5"/>
      <c r="C2" s="5"/>
      <c r="D2" s="6" t="s">
        <v>28</v>
      </c>
    </row>
    <row r="3" ht="34.15" customHeight="1" spans="1:4">
      <c r="A3" s="7" t="s">
        <v>29</v>
      </c>
      <c r="B3" s="7" t="s">
        <v>32</v>
      </c>
      <c r="C3" s="7" t="s">
        <v>487</v>
      </c>
      <c r="D3" s="7" t="s">
        <v>488</v>
      </c>
    </row>
    <row r="4" ht="25.6" customHeight="1" spans="1:4">
      <c r="A4" s="8" t="s">
        <v>34</v>
      </c>
      <c r="B4" s="8">
        <v>34691.38</v>
      </c>
      <c r="C4" s="8">
        <v>34108.62</v>
      </c>
      <c r="D4" s="21">
        <f>C4/B4</f>
        <v>0.98320159071216</v>
      </c>
    </row>
    <row r="5" ht="25.6" customHeight="1" spans="1:4">
      <c r="A5" s="8" t="s">
        <v>35</v>
      </c>
      <c r="B5" s="8">
        <v>10673.44</v>
      </c>
      <c r="C5" s="8">
        <v>16265.92</v>
      </c>
      <c r="D5" s="21">
        <f>C5/B5</f>
        <v>1.52396228394969</v>
      </c>
    </row>
    <row r="6" ht="25.6" customHeight="1" spans="1:4">
      <c r="A6" s="8"/>
      <c r="B6" s="8"/>
      <c r="C6" s="8"/>
      <c r="D6" s="8"/>
    </row>
    <row r="7" ht="25.6" customHeight="1" spans="1:4">
      <c r="A7" s="7" t="s">
        <v>36</v>
      </c>
      <c r="B7" s="8">
        <f>B4+B5</f>
        <v>45364.82</v>
      </c>
      <c r="C7" s="8">
        <f>C4+C5</f>
        <v>50374.54</v>
      </c>
      <c r="D7" s="21">
        <f>C7/B7</f>
        <v>1.11043182801122</v>
      </c>
    </row>
    <row r="8" ht="25.6" customHeight="1" spans="1:4">
      <c r="A8" s="8"/>
      <c r="B8" s="8"/>
      <c r="C8" s="8"/>
      <c r="D8" s="8"/>
    </row>
    <row r="9" ht="25.6" customHeight="1" spans="1:4">
      <c r="A9" s="8" t="s">
        <v>37</v>
      </c>
      <c r="B9" s="8"/>
      <c r="C9" s="8"/>
      <c r="D9" s="8"/>
    </row>
  </sheetData>
  <mergeCells count="2">
    <mergeCell ref="A1:D1"/>
    <mergeCell ref="A9:D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pane ySplit="3" topLeftCell="A4" activePane="bottomLeft" state="frozen"/>
      <selection/>
      <selection pane="bottomLeft" activeCell="A1" sqref="A1:D1"/>
    </sheetView>
  </sheetViews>
  <sheetFormatPr defaultColWidth="10" defaultRowHeight="13.5" outlineLevelCol="3"/>
  <cols>
    <col min="1" max="1" width="40.0083333333333" customWidth="1"/>
    <col min="2" max="3" width="16.4083333333333" customWidth="1"/>
    <col min="4" max="4" width="17.4416666666667" customWidth="1"/>
    <col min="5" max="6" width="9.76666666666667" customWidth="1"/>
  </cols>
  <sheetData>
    <row r="1" ht="39.85" customHeight="1" spans="1:4">
      <c r="A1" s="4" t="s">
        <v>16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39</v>
      </c>
      <c r="B3" s="7" t="s">
        <v>32</v>
      </c>
      <c r="C3" s="7" t="s">
        <v>487</v>
      </c>
      <c r="D3" s="7" t="s">
        <v>488</v>
      </c>
    </row>
    <row r="4" ht="25.6" customHeight="1" spans="1:4">
      <c r="A4" s="8" t="s">
        <v>76</v>
      </c>
      <c r="B4" s="9">
        <v>3132.239056</v>
      </c>
      <c r="C4" s="9">
        <v>3854.63</v>
      </c>
      <c r="D4" s="9">
        <v>123.063084620448</v>
      </c>
    </row>
    <row r="5" ht="25.6" customHeight="1" spans="1:4">
      <c r="A5" s="8" t="s">
        <v>132</v>
      </c>
      <c r="B5" s="9">
        <v>23.62764</v>
      </c>
      <c r="C5" s="9">
        <v>19.4</v>
      </c>
      <c r="D5" s="9">
        <v>82.1072269596117</v>
      </c>
    </row>
    <row r="6" ht="25.6" customHeight="1" spans="1:4">
      <c r="A6" s="8" t="s">
        <v>145</v>
      </c>
      <c r="B6" s="9">
        <v>82.4766</v>
      </c>
      <c r="C6" s="9">
        <v>233</v>
      </c>
      <c r="D6" s="9">
        <v>282.504370936726</v>
      </c>
    </row>
    <row r="7" ht="25.6" customHeight="1" spans="1:4">
      <c r="A7" s="8" t="s">
        <v>154</v>
      </c>
      <c r="B7" s="9">
        <v>224.734021</v>
      </c>
      <c r="C7" s="9">
        <v>367.07</v>
      </c>
      <c r="D7" s="9">
        <v>163.335305605554</v>
      </c>
    </row>
    <row r="8" ht="25.6" customHeight="1" spans="1:4">
      <c r="A8" s="8" t="s">
        <v>169</v>
      </c>
      <c r="B8" s="9">
        <v>21900.335255</v>
      </c>
      <c r="C8" s="9">
        <v>16554.52</v>
      </c>
      <c r="D8" s="9">
        <v>75.5902583556135</v>
      </c>
    </row>
    <row r="9" ht="25.6" customHeight="1" spans="1:4">
      <c r="A9" s="8" t="s">
        <v>248</v>
      </c>
      <c r="B9" s="9">
        <v>2820.9249</v>
      </c>
      <c r="C9" s="9">
        <v>1017.48</v>
      </c>
      <c r="D9" s="9">
        <v>36.0690211923047</v>
      </c>
    </row>
    <row r="10" ht="25.6" customHeight="1" spans="1:4">
      <c r="A10" s="8" t="s">
        <v>284</v>
      </c>
      <c r="B10" s="9">
        <v>2434.54776</v>
      </c>
      <c r="C10" s="9">
        <v>7699.65</v>
      </c>
      <c r="D10" s="9">
        <v>316.266130675539</v>
      </c>
    </row>
    <row r="11" ht="25.6" customHeight="1" spans="1:4">
      <c r="A11" s="8" t="s">
        <v>305</v>
      </c>
      <c r="B11" s="9">
        <v>2193.137238</v>
      </c>
      <c r="C11" s="9">
        <v>4218.71</v>
      </c>
      <c r="D11" s="9">
        <v>192.359599157926</v>
      </c>
    </row>
    <row r="12" ht="25.6" customHeight="1" spans="1:4">
      <c r="A12" s="8" t="s">
        <v>327</v>
      </c>
      <c r="B12" s="9">
        <v>11834.365851</v>
      </c>
      <c r="C12" s="9">
        <v>12692.18</v>
      </c>
      <c r="D12" s="9">
        <v>107.248501185448</v>
      </c>
    </row>
    <row r="13" ht="25.6" customHeight="1" spans="1:4">
      <c r="A13" s="8" t="s">
        <v>373</v>
      </c>
      <c r="B13" s="9">
        <v>2040.0952</v>
      </c>
      <c r="C13" s="9">
        <v>2612.46</v>
      </c>
      <c r="D13" s="9">
        <v>128.055788769073</v>
      </c>
    </row>
    <row r="14" ht="25.6" customHeight="1" spans="1:4">
      <c r="A14" s="8" t="s">
        <v>379</v>
      </c>
      <c r="B14" s="9">
        <v>986.9594</v>
      </c>
      <c r="C14" s="9">
        <v>1020.3</v>
      </c>
      <c r="D14" s="9">
        <v>103.378112615372</v>
      </c>
    </row>
    <row r="15" ht="25.6" customHeight="1" spans="1:4">
      <c r="A15" s="8" t="s">
        <v>387</v>
      </c>
      <c r="B15" s="9"/>
      <c r="C15" s="9">
        <v>85.14</v>
      </c>
      <c r="D15" s="9" t="e">
        <v>#DIV/0!</v>
      </c>
    </row>
    <row r="16" ht="25.6" customHeight="1" spans="1:4">
      <c r="A16" s="7" t="s">
        <v>73</v>
      </c>
      <c r="B16" s="10">
        <v>47673.442921</v>
      </c>
      <c r="C16" s="10">
        <v>50374.54</v>
      </c>
      <c r="D16" s="10">
        <v>105.665831778661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"/>
  <sheetViews>
    <sheetView workbookViewId="0">
      <pane ySplit="3" topLeftCell="A4" activePane="bottomLeft" state="frozen"/>
      <selection/>
      <selection pane="bottomLeft" activeCell="D175" sqref="D175"/>
    </sheetView>
  </sheetViews>
  <sheetFormatPr defaultColWidth="10" defaultRowHeight="13.5" outlineLevelCol="4"/>
  <cols>
    <col min="1" max="1" width="14.3583333333333" customWidth="1"/>
    <col min="2" max="2" width="23.5916666666667" customWidth="1"/>
    <col min="3" max="4" width="18.4666666666667" customWidth="1"/>
    <col min="5" max="5" width="17.4416666666667" customWidth="1"/>
    <col min="6" max="6" width="9.76666666666667" customWidth="1"/>
  </cols>
  <sheetData>
    <row r="1" ht="39.85" customHeight="1" spans="1:5">
      <c r="A1" s="5"/>
      <c r="B1" s="4" t="s">
        <v>489</v>
      </c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74</v>
      </c>
      <c r="B3" s="7" t="s">
        <v>39</v>
      </c>
      <c r="C3" s="7" t="s">
        <v>32</v>
      </c>
      <c r="D3" s="7" t="s">
        <v>487</v>
      </c>
      <c r="E3" s="7" t="s">
        <v>488</v>
      </c>
    </row>
    <row r="4" ht="25.6" customHeight="1" spans="1:5">
      <c r="A4" s="20" t="s">
        <v>75</v>
      </c>
      <c r="B4" s="20" t="s">
        <v>76</v>
      </c>
      <c r="C4" s="9">
        <v>3132.239056</v>
      </c>
      <c r="D4" s="9">
        <v>3854.63</v>
      </c>
      <c r="E4" s="9">
        <v>123.063084620448</v>
      </c>
    </row>
    <row r="5" ht="25.6" customHeight="1" spans="1:5">
      <c r="A5" s="20" t="s">
        <v>77</v>
      </c>
      <c r="B5" s="20" t="s">
        <v>78</v>
      </c>
      <c r="C5" s="9">
        <v>21.51698</v>
      </c>
      <c r="D5" s="9">
        <v>19.55</v>
      </c>
      <c r="E5" s="9">
        <v>90.8584754923786</v>
      </c>
    </row>
    <row r="6" ht="25.6" customHeight="1" spans="1:5">
      <c r="A6" s="20" t="s">
        <v>79</v>
      </c>
      <c r="B6" s="20" t="s">
        <v>80</v>
      </c>
      <c r="C6" s="9"/>
      <c r="D6" s="9">
        <v>0.27</v>
      </c>
      <c r="E6" s="9" t="e">
        <v>#DIV/0!</v>
      </c>
    </row>
    <row r="7" ht="25.6" customHeight="1" spans="1:5">
      <c r="A7" s="20" t="s">
        <v>81</v>
      </c>
      <c r="B7" s="20" t="s">
        <v>82</v>
      </c>
      <c r="C7" s="9">
        <v>21.51698</v>
      </c>
      <c r="D7" s="9">
        <v>19.28</v>
      </c>
      <c r="E7" s="9">
        <v>89.6036525571897</v>
      </c>
    </row>
    <row r="8" ht="25.6" customHeight="1" spans="1:5">
      <c r="A8" s="20" t="s">
        <v>83</v>
      </c>
      <c r="B8" s="20" t="s">
        <v>84</v>
      </c>
      <c r="C8" s="9">
        <v>1908.110419</v>
      </c>
      <c r="D8" s="9">
        <v>2313.67</v>
      </c>
      <c r="E8" s="9">
        <v>121.25451320645</v>
      </c>
    </row>
    <row r="9" ht="25.6" customHeight="1" spans="1:5">
      <c r="A9" s="20" t="s">
        <v>85</v>
      </c>
      <c r="B9" s="20" t="s">
        <v>86</v>
      </c>
      <c r="C9" s="9">
        <v>1892.115469</v>
      </c>
      <c r="D9" s="9">
        <v>2297.37</v>
      </c>
      <c r="E9" s="9">
        <v>121.418065527163</v>
      </c>
    </row>
    <row r="10" ht="25.6" customHeight="1" spans="1:5">
      <c r="A10" s="20" t="s">
        <v>87</v>
      </c>
      <c r="B10" s="20" t="s">
        <v>88</v>
      </c>
      <c r="C10" s="9">
        <v>15.99495</v>
      </c>
      <c r="D10" s="9">
        <v>16.3</v>
      </c>
      <c r="E10" s="9">
        <v>101.907164448779</v>
      </c>
    </row>
    <row r="11" ht="25.6" customHeight="1" spans="1:5">
      <c r="A11" s="20" t="s">
        <v>89</v>
      </c>
      <c r="B11" s="20" t="s">
        <v>90</v>
      </c>
      <c r="C11" s="9">
        <v>7.497</v>
      </c>
      <c r="D11" s="9"/>
      <c r="E11" s="9"/>
    </row>
    <row r="12" ht="25.6" customHeight="1" spans="1:5">
      <c r="A12" s="20" t="s">
        <v>91</v>
      </c>
      <c r="B12" s="20" t="s">
        <v>92</v>
      </c>
      <c r="C12" s="9">
        <v>7.497</v>
      </c>
      <c r="D12" s="9"/>
      <c r="E12" s="9"/>
    </row>
    <row r="13" ht="25.6" customHeight="1" spans="1:5">
      <c r="A13" s="20" t="s">
        <v>93</v>
      </c>
      <c r="B13" s="20" t="s">
        <v>94</v>
      </c>
      <c r="C13" s="9">
        <v>2.175</v>
      </c>
      <c r="D13" s="9">
        <v>53.8</v>
      </c>
      <c r="E13" s="9">
        <v>2473.5632183908</v>
      </c>
    </row>
    <row r="14" ht="25.6" customHeight="1" spans="1:5">
      <c r="A14" s="20" t="s">
        <v>95</v>
      </c>
      <c r="B14" s="20" t="s">
        <v>96</v>
      </c>
      <c r="C14" s="9">
        <v>0.72</v>
      </c>
      <c r="D14" s="9">
        <v>1</v>
      </c>
      <c r="E14" s="9">
        <v>138.888888888889</v>
      </c>
    </row>
    <row r="15" ht="25.6" customHeight="1" spans="1:5">
      <c r="A15" s="20" t="s">
        <v>97</v>
      </c>
      <c r="B15" s="20" t="s">
        <v>98</v>
      </c>
      <c r="C15" s="9">
        <v>1.455</v>
      </c>
      <c r="D15" s="9">
        <v>52.8</v>
      </c>
      <c r="E15" s="9">
        <v>3628.86597938144</v>
      </c>
    </row>
    <row r="16" ht="25.6" customHeight="1" spans="1:5">
      <c r="A16" s="20" t="s">
        <v>99</v>
      </c>
      <c r="B16" s="20" t="s">
        <v>100</v>
      </c>
      <c r="C16" s="9">
        <v>196.52322</v>
      </c>
      <c r="D16" s="9">
        <v>239.25</v>
      </c>
      <c r="E16" s="9">
        <v>121.741339267696</v>
      </c>
    </row>
    <row r="17" ht="25.6" customHeight="1" spans="1:5">
      <c r="A17" s="20" t="s">
        <v>101</v>
      </c>
      <c r="B17" s="20" t="s">
        <v>102</v>
      </c>
      <c r="C17" s="9">
        <v>196.52322</v>
      </c>
      <c r="D17" s="9">
        <v>239.25</v>
      </c>
      <c r="E17" s="9">
        <v>121.741339267696</v>
      </c>
    </row>
    <row r="18" ht="25.6" customHeight="1" spans="1:5">
      <c r="A18" s="20" t="s">
        <v>103</v>
      </c>
      <c r="B18" s="20" t="s">
        <v>104</v>
      </c>
      <c r="C18" s="9">
        <v>19.6</v>
      </c>
      <c r="D18" s="9">
        <v>42</v>
      </c>
      <c r="E18" s="9">
        <v>214.285714285714</v>
      </c>
    </row>
    <row r="19" ht="25.6" customHeight="1" spans="1:5">
      <c r="A19" s="20" t="s">
        <v>105</v>
      </c>
      <c r="B19" s="20" t="s">
        <v>106</v>
      </c>
      <c r="C19" s="9">
        <v>19.6</v>
      </c>
      <c r="D19" s="9">
        <v>27</v>
      </c>
      <c r="E19" s="9">
        <v>137.755102040816</v>
      </c>
    </row>
    <row r="20" ht="25.6" customHeight="1" spans="1:5">
      <c r="A20" s="20" t="s">
        <v>490</v>
      </c>
      <c r="B20" s="20" t="s">
        <v>491</v>
      </c>
      <c r="C20" s="9"/>
      <c r="D20" s="9">
        <v>15</v>
      </c>
      <c r="E20" s="9" t="e">
        <v>#DIV/0!</v>
      </c>
    </row>
    <row r="21" ht="25.6" customHeight="1" spans="1:5">
      <c r="A21" s="20" t="s">
        <v>107</v>
      </c>
      <c r="B21" s="20" t="s">
        <v>108</v>
      </c>
      <c r="C21" s="9">
        <v>23.831332</v>
      </c>
      <c r="D21" s="9">
        <v>9</v>
      </c>
      <c r="E21" s="9">
        <v>37.7654090002187</v>
      </c>
    </row>
    <row r="22" ht="25.6" customHeight="1" spans="1:5">
      <c r="A22" s="20" t="s">
        <v>109</v>
      </c>
      <c r="B22" s="20" t="s">
        <v>110</v>
      </c>
      <c r="C22" s="9">
        <v>23.831332</v>
      </c>
      <c r="D22" s="9">
        <v>9</v>
      </c>
      <c r="E22" s="9">
        <v>37.7654090002187</v>
      </c>
    </row>
    <row r="23" ht="25.6" customHeight="1" spans="1:5">
      <c r="A23" s="20" t="s">
        <v>111</v>
      </c>
      <c r="B23" s="20" t="s">
        <v>112</v>
      </c>
      <c r="C23" s="9">
        <v>58.354026</v>
      </c>
      <c r="D23" s="9">
        <v>57.38</v>
      </c>
      <c r="E23" s="9">
        <v>98.3308332487633</v>
      </c>
    </row>
    <row r="24" ht="25.6" customHeight="1" spans="1:5">
      <c r="A24" s="20" t="s">
        <v>113</v>
      </c>
      <c r="B24" s="20" t="s">
        <v>114</v>
      </c>
      <c r="C24" s="9">
        <v>58.354026</v>
      </c>
      <c r="D24" s="9">
        <v>57.38</v>
      </c>
      <c r="E24" s="9">
        <v>98.3308332487633</v>
      </c>
    </row>
    <row r="25" ht="25.6" customHeight="1" spans="1:5">
      <c r="A25" s="20" t="s">
        <v>115</v>
      </c>
      <c r="B25" s="20" t="s">
        <v>116</v>
      </c>
      <c r="C25" s="9">
        <v>138.913411</v>
      </c>
      <c r="D25" s="9">
        <v>221.46</v>
      </c>
      <c r="E25" s="9">
        <v>159.423052393408</v>
      </c>
    </row>
    <row r="26" ht="25.6" customHeight="1" spans="1:5">
      <c r="A26" s="20" t="s">
        <v>117</v>
      </c>
      <c r="B26" s="20" t="s">
        <v>118</v>
      </c>
      <c r="C26" s="9">
        <v>138.913411</v>
      </c>
      <c r="D26" s="9">
        <v>221.46</v>
      </c>
      <c r="E26" s="9">
        <v>159.423052393408</v>
      </c>
    </row>
    <row r="27" ht="25.6" customHeight="1" spans="1:5">
      <c r="A27" s="20" t="s">
        <v>119</v>
      </c>
      <c r="B27" s="20" t="s">
        <v>120</v>
      </c>
      <c r="C27" s="9">
        <v>167.008546</v>
      </c>
      <c r="D27" s="9">
        <v>104</v>
      </c>
      <c r="E27" s="9">
        <v>62.2722624026677</v>
      </c>
    </row>
    <row r="28" ht="25.6" customHeight="1" spans="1:5">
      <c r="A28" s="20" t="s">
        <v>121</v>
      </c>
      <c r="B28" s="20" t="s">
        <v>122</v>
      </c>
      <c r="C28" s="9">
        <v>167.008546</v>
      </c>
      <c r="D28" s="9">
        <v>104</v>
      </c>
      <c r="E28" s="9">
        <v>62.2722624026677</v>
      </c>
    </row>
    <row r="29" ht="25.6" customHeight="1" spans="1:5">
      <c r="A29" s="20" t="s">
        <v>492</v>
      </c>
      <c r="B29" s="20" t="s">
        <v>493</v>
      </c>
      <c r="C29" s="9"/>
      <c r="D29" s="9">
        <v>5</v>
      </c>
      <c r="E29" s="9" t="e">
        <v>#DIV/0!</v>
      </c>
    </row>
    <row r="30" ht="25.6" customHeight="1" spans="1:5">
      <c r="A30" s="20" t="s">
        <v>494</v>
      </c>
      <c r="B30" s="20" t="s">
        <v>495</v>
      </c>
      <c r="C30" s="9"/>
      <c r="D30" s="9">
        <v>5</v>
      </c>
      <c r="E30" s="9" t="e">
        <v>#DIV/0!</v>
      </c>
    </row>
    <row r="31" ht="25.6" customHeight="1" spans="1:5">
      <c r="A31" s="20" t="s">
        <v>123</v>
      </c>
      <c r="B31" s="20" t="s">
        <v>124</v>
      </c>
      <c r="C31" s="9">
        <v>290.536937</v>
      </c>
      <c r="D31" s="9">
        <v>401.89</v>
      </c>
      <c r="E31" s="9">
        <v>138.326645881863</v>
      </c>
    </row>
    <row r="32" ht="25.6" customHeight="1" spans="1:5">
      <c r="A32" s="20" t="s">
        <v>125</v>
      </c>
      <c r="B32" s="20" t="s">
        <v>126</v>
      </c>
      <c r="C32" s="9">
        <v>268.528097</v>
      </c>
      <c r="D32" s="9">
        <v>368.19</v>
      </c>
      <c r="E32" s="9">
        <v>137.114143403772</v>
      </c>
    </row>
    <row r="33" ht="25.6" customHeight="1" spans="1:5">
      <c r="A33" s="20" t="s">
        <v>127</v>
      </c>
      <c r="B33" s="20" t="s">
        <v>124</v>
      </c>
      <c r="C33" s="9">
        <v>22.00884</v>
      </c>
      <c r="D33" s="9">
        <v>33.7</v>
      </c>
      <c r="E33" s="9">
        <v>153.120291664622</v>
      </c>
    </row>
    <row r="34" ht="25.6" customHeight="1" spans="1:5">
      <c r="A34" s="20" t="s">
        <v>128</v>
      </c>
      <c r="B34" s="20" t="s">
        <v>129</v>
      </c>
      <c r="C34" s="9">
        <v>298.172185</v>
      </c>
      <c r="D34" s="9">
        <v>387.63</v>
      </c>
      <c r="E34" s="9">
        <v>130.002065752713</v>
      </c>
    </row>
    <row r="35" ht="25.6" customHeight="1" spans="1:5">
      <c r="A35" s="20" t="s">
        <v>130</v>
      </c>
      <c r="B35" s="20" t="s">
        <v>129</v>
      </c>
      <c r="C35" s="9">
        <v>298.172185</v>
      </c>
      <c r="D35" s="9">
        <v>387.63</v>
      </c>
      <c r="E35" s="9">
        <v>130.002065752713</v>
      </c>
    </row>
    <row r="36" ht="25.6" customHeight="1" spans="1:5">
      <c r="A36" s="20" t="s">
        <v>131</v>
      </c>
      <c r="B36" s="20" t="s">
        <v>132</v>
      </c>
      <c r="C36" s="9">
        <v>23.62764</v>
      </c>
      <c r="D36" s="9">
        <v>19.4</v>
      </c>
      <c r="E36" s="9">
        <v>82.1072269596117</v>
      </c>
    </row>
    <row r="37" ht="25.6" customHeight="1" spans="1:5">
      <c r="A37" s="20" t="s">
        <v>133</v>
      </c>
      <c r="B37" s="20" t="s">
        <v>134</v>
      </c>
      <c r="C37" s="9">
        <v>16.38</v>
      </c>
      <c r="D37" s="9">
        <v>16.5</v>
      </c>
      <c r="E37" s="9">
        <v>100.732600732601</v>
      </c>
    </row>
    <row r="38" ht="25.6" customHeight="1" spans="1:5">
      <c r="A38" s="20" t="s">
        <v>135</v>
      </c>
      <c r="B38" s="20" t="s">
        <v>136</v>
      </c>
      <c r="C38" s="9">
        <v>16.38</v>
      </c>
      <c r="D38" s="9">
        <v>16.5</v>
      </c>
      <c r="E38" s="9">
        <v>100.732600732601</v>
      </c>
    </row>
    <row r="39" ht="25.6" customHeight="1" spans="1:5">
      <c r="A39" s="20" t="s">
        <v>137</v>
      </c>
      <c r="B39" s="20" t="s">
        <v>138</v>
      </c>
      <c r="C39" s="9">
        <v>4.88564</v>
      </c>
      <c r="D39" s="9"/>
      <c r="E39" s="9"/>
    </row>
    <row r="40" ht="25.6" customHeight="1" spans="1:5">
      <c r="A40" s="20" t="s">
        <v>139</v>
      </c>
      <c r="B40" s="20" t="s">
        <v>140</v>
      </c>
      <c r="C40" s="9">
        <v>4.88564</v>
      </c>
      <c r="D40" s="9"/>
      <c r="E40" s="9"/>
    </row>
    <row r="41" ht="25.6" customHeight="1" spans="1:5">
      <c r="A41" s="20" t="s">
        <v>141</v>
      </c>
      <c r="B41" s="20" t="s">
        <v>142</v>
      </c>
      <c r="C41" s="9">
        <v>2.362</v>
      </c>
      <c r="D41" s="9">
        <v>2.9</v>
      </c>
      <c r="E41" s="9">
        <v>122.777307366638</v>
      </c>
    </row>
    <row r="42" ht="25.6" customHeight="1" spans="1:5">
      <c r="A42" s="20" t="s">
        <v>143</v>
      </c>
      <c r="B42" s="20" t="s">
        <v>142</v>
      </c>
      <c r="C42" s="9">
        <v>2.362</v>
      </c>
      <c r="D42" s="9">
        <v>2.9</v>
      </c>
      <c r="E42" s="9">
        <v>122.777307366638</v>
      </c>
    </row>
    <row r="43" ht="25.6" customHeight="1" spans="1:5">
      <c r="A43" s="20" t="s">
        <v>144</v>
      </c>
      <c r="B43" s="20" t="s">
        <v>145</v>
      </c>
      <c r="C43" s="9">
        <v>82.4766</v>
      </c>
      <c r="D43" s="9">
        <v>233</v>
      </c>
      <c r="E43" s="9">
        <v>282.504370936726</v>
      </c>
    </row>
    <row r="44" ht="25.6" customHeight="1" spans="1:5">
      <c r="A44" s="20" t="s">
        <v>146</v>
      </c>
      <c r="B44" s="20" t="s">
        <v>147</v>
      </c>
      <c r="C44" s="9"/>
      <c r="D44" s="9">
        <v>31</v>
      </c>
      <c r="E44" s="9" t="e">
        <v>#DIV/0!</v>
      </c>
    </row>
    <row r="45" ht="25.6" customHeight="1" spans="1:5">
      <c r="A45" s="20" t="s">
        <v>148</v>
      </c>
      <c r="B45" s="20" t="s">
        <v>149</v>
      </c>
      <c r="C45" s="9"/>
      <c r="D45" s="9">
        <v>31</v>
      </c>
      <c r="E45" s="9" t="e">
        <v>#DIV/0!</v>
      </c>
    </row>
    <row r="46" ht="25.6" customHeight="1" spans="1:5">
      <c r="A46" s="20" t="s">
        <v>150</v>
      </c>
      <c r="B46" s="20" t="s">
        <v>151</v>
      </c>
      <c r="C46" s="9">
        <v>82.4766</v>
      </c>
      <c r="D46" s="9">
        <v>202</v>
      </c>
      <c r="E46" s="9">
        <v>244.917952485917</v>
      </c>
    </row>
    <row r="47" ht="25.6" customHeight="1" spans="1:5">
      <c r="A47" s="20" t="s">
        <v>152</v>
      </c>
      <c r="B47" s="20" t="s">
        <v>151</v>
      </c>
      <c r="C47" s="9">
        <v>82.4766</v>
      </c>
      <c r="D47" s="9">
        <v>202</v>
      </c>
      <c r="E47" s="9">
        <v>244.917952485917</v>
      </c>
    </row>
    <row r="48" ht="25.6" customHeight="1" spans="1:5">
      <c r="A48" s="20" t="s">
        <v>153</v>
      </c>
      <c r="B48" s="20" t="s">
        <v>154</v>
      </c>
      <c r="C48" s="9">
        <v>224.734021</v>
      </c>
      <c r="D48" s="9">
        <v>367.07</v>
      </c>
      <c r="E48" s="9">
        <v>163.335305605554</v>
      </c>
    </row>
    <row r="49" ht="25.6" customHeight="1" spans="1:5">
      <c r="A49" s="20" t="s">
        <v>155</v>
      </c>
      <c r="B49" s="20" t="s">
        <v>156</v>
      </c>
      <c r="C49" s="9">
        <v>110.47751</v>
      </c>
      <c r="D49" s="9">
        <v>139</v>
      </c>
      <c r="E49" s="9">
        <v>125.817462757805</v>
      </c>
    </row>
    <row r="50" ht="25.6" customHeight="1" spans="1:5">
      <c r="A50" s="20" t="s">
        <v>157</v>
      </c>
      <c r="B50" s="20" t="s">
        <v>158</v>
      </c>
      <c r="C50" s="9"/>
      <c r="D50" s="9">
        <v>0.5</v>
      </c>
      <c r="E50" s="9" t="e">
        <v>#DIV/0!</v>
      </c>
    </row>
    <row r="51" ht="25.6" customHeight="1" spans="1:5">
      <c r="A51" s="20" t="s">
        <v>159</v>
      </c>
      <c r="B51" s="20" t="s">
        <v>160</v>
      </c>
      <c r="C51" s="9">
        <v>110.47751</v>
      </c>
      <c r="D51" s="9">
        <v>138.5</v>
      </c>
      <c r="E51" s="9">
        <v>125.364881956518</v>
      </c>
    </row>
    <row r="52" ht="25.6" customHeight="1" spans="1:5">
      <c r="A52" s="20" t="s">
        <v>161</v>
      </c>
      <c r="B52" s="20" t="s">
        <v>162</v>
      </c>
      <c r="C52" s="9"/>
      <c r="D52" s="9">
        <v>12.5</v>
      </c>
      <c r="E52" s="9" t="e">
        <v>#DIV/0!</v>
      </c>
    </row>
    <row r="53" ht="25.6" customHeight="1" spans="1:5">
      <c r="A53" s="20" t="s">
        <v>163</v>
      </c>
      <c r="B53" s="20" t="s">
        <v>164</v>
      </c>
      <c r="C53" s="9"/>
      <c r="D53" s="9">
        <v>12.5</v>
      </c>
      <c r="E53" s="9" t="e">
        <v>#DIV/0!</v>
      </c>
    </row>
    <row r="54" ht="25.6" customHeight="1" spans="1:5">
      <c r="A54" s="20" t="s">
        <v>165</v>
      </c>
      <c r="B54" s="20" t="s">
        <v>166</v>
      </c>
      <c r="C54" s="9">
        <v>114.256511</v>
      </c>
      <c r="D54" s="9">
        <v>215.57</v>
      </c>
      <c r="E54" s="9">
        <v>188.671961110383</v>
      </c>
    </row>
    <row r="55" ht="25.6" customHeight="1" spans="1:5">
      <c r="A55" s="20" t="s">
        <v>167</v>
      </c>
      <c r="B55" s="20" t="s">
        <v>166</v>
      </c>
      <c r="C55" s="9">
        <v>114.256511</v>
      </c>
      <c r="D55" s="9">
        <v>215.57</v>
      </c>
      <c r="E55" s="9">
        <v>188.671961110383</v>
      </c>
    </row>
    <row r="56" ht="25.6" customHeight="1" spans="1:5">
      <c r="A56" s="20" t="s">
        <v>168</v>
      </c>
      <c r="B56" s="20" t="s">
        <v>169</v>
      </c>
      <c r="C56" s="9">
        <v>21900.335255</v>
      </c>
      <c r="D56" s="9">
        <v>16554.52</v>
      </c>
      <c r="E56" s="9">
        <v>75.5902583556135</v>
      </c>
    </row>
    <row r="57" ht="25.6" customHeight="1" spans="1:5">
      <c r="A57" s="20" t="s">
        <v>170</v>
      </c>
      <c r="B57" s="20" t="s">
        <v>171</v>
      </c>
      <c r="C57" s="9">
        <v>1.5</v>
      </c>
      <c r="D57" s="9"/>
      <c r="E57" s="9"/>
    </row>
    <row r="58" ht="25.6" customHeight="1" spans="1:5">
      <c r="A58" s="20" t="s">
        <v>172</v>
      </c>
      <c r="B58" s="20" t="s">
        <v>173</v>
      </c>
      <c r="C58" s="9">
        <v>1.5</v>
      </c>
      <c r="D58" s="9"/>
      <c r="E58" s="9"/>
    </row>
    <row r="59" ht="25.6" customHeight="1" spans="1:5">
      <c r="A59" s="20" t="s">
        <v>174</v>
      </c>
      <c r="B59" s="20" t="s">
        <v>175</v>
      </c>
      <c r="C59" s="9">
        <v>451.583665</v>
      </c>
      <c r="D59" s="9">
        <v>1126.28</v>
      </c>
      <c r="E59" s="9">
        <v>249.406718464894</v>
      </c>
    </row>
    <row r="60" ht="25.6" customHeight="1" spans="1:5">
      <c r="A60" s="20" t="s">
        <v>176</v>
      </c>
      <c r="B60" s="20" t="s">
        <v>177</v>
      </c>
      <c r="C60" s="9">
        <v>451.583665</v>
      </c>
      <c r="D60" s="9">
        <v>1126.28</v>
      </c>
      <c r="E60" s="9">
        <v>249.406718464894</v>
      </c>
    </row>
    <row r="61" ht="25.6" customHeight="1" spans="1:5">
      <c r="A61" s="20" t="s">
        <v>178</v>
      </c>
      <c r="B61" s="20" t="s">
        <v>179</v>
      </c>
      <c r="C61" s="9">
        <v>917.32864</v>
      </c>
      <c r="D61" s="9">
        <v>1225</v>
      </c>
      <c r="E61" s="9">
        <v>133.539927413582</v>
      </c>
    </row>
    <row r="62" ht="25.6" customHeight="1" spans="1:5">
      <c r="A62" s="20" t="s">
        <v>180</v>
      </c>
      <c r="B62" s="20" t="s">
        <v>181</v>
      </c>
      <c r="C62" s="9">
        <v>21.722</v>
      </c>
      <c r="D62" s="9">
        <v>2.29</v>
      </c>
      <c r="E62" s="9">
        <v>10.5423073381825</v>
      </c>
    </row>
    <row r="63" ht="25.6" customHeight="1" spans="1:5">
      <c r="A63" s="20" t="s">
        <v>182</v>
      </c>
      <c r="B63" s="20" t="s">
        <v>183</v>
      </c>
      <c r="C63" s="9">
        <v>66.6237</v>
      </c>
      <c r="D63" s="9">
        <v>190.95</v>
      </c>
      <c r="E63" s="9">
        <v>286.609719964517</v>
      </c>
    </row>
    <row r="64" ht="25.6" customHeight="1" spans="1:5">
      <c r="A64" s="20" t="s">
        <v>184</v>
      </c>
      <c r="B64" s="20" t="s">
        <v>185</v>
      </c>
      <c r="C64" s="9">
        <v>555.09334</v>
      </c>
      <c r="D64" s="9">
        <v>681.3</v>
      </c>
      <c r="E64" s="9">
        <v>122.736114974826</v>
      </c>
    </row>
    <row r="65" ht="25.6" customHeight="1" spans="1:5">
      <c r="A65" s="20" t="s">
        <v>186</v>
      </c>
      <c r="B65" s="20" t="s">
        <v>187</v>
      </c>
      <c r="C65" s="9">
        <v>273.8896</v>
      </c>
      <c r="D65" s="9">
        <v>350.3</v>
      </c>
      <c r="E65" s="9">
        <v>127.89824805323</v>
      </c>
    </row>
    <row r="66" ht="25.6" customHeight="1" spans="1:5">
      <c r="A66" s="20" t="s">
        <v>188</v>
      </c>
      <c r="B66" s="20" t="s">
        <v>189</v>
      </c>
      <c r="C66" s="9"/>
      <c r="D66" s="9">
        <v>0.16</v>
      </c>
      <c r="E66" s="9" t="e">
        <v>#DIV/0!</v>
      </c>
    </row>
    <row r="67" ht="25.6" customHeight="1" spans="1:5">
      <c r="A67" s="20" t="s">
        <v>190</v>
      </c>
      <c r="B67" s="20" t="s">
        <v>191</v>
      </c>
      <c r="C67" s="9">
        <v>17645.280923</v>
      </c>
      <c r="D67" s="9">
        <v>11278.22</v>
      </c>
      <c r="E67" s="9">
        <v>63.9163527586531</v>
      </c>
    </row>
    <row r="68" ht="25.6" customHeight="1" spans="1:5">
      <c r="A68" s="20" t="s">
        <v>192</v>
      </c>
      <c r="B68" s="20" t="s">
        <v>193</v>
      </c>
      <c r="C68" s="9">
        <v>1.41</v>
      </c>
      <c r="D68" s="9">
        <v>3</v>
      </c>
      <c r="E68" s="9">
        <v>212.765957446808</v>
      </c>
    </row>
    <row r="69" ht="25.6" customHeight="1" spans="1:5">
      <c r="A69" s="20" t="s">
        <v>194</v>
      </c>
      <c r="B69" s="20" t="s">
        <v>195</v>
      </c>
      <c r="C69" s="9">
        <v>17643.870923</v>
      </c>
      <c r="D69" s="9">
        <v>11275.22</v>
      </c>
      <c r="E69" s="9">
        <v>63.9044575263922</v>
      </c>
    </row>
    <row r="70" ht="25.6" customHeight="1" spans="1:5">
      <c r="A70" s="20" t="s">
        <v>196</v>
      </c>
      <c r="B70" s="20" t="s">
        <v>197</v>
      </c>
      <c r="C70" s="9">
        <v>131.879114</v>
      </c>
      <c r="D70" s="9">
        <v>134.36</v>
      </c>
      <c r="E70" s="9">
        <v>101.881181882978</v>
      </c>
    </row>
    <row r="71" ht="25.6" customHeight="1" spans="1:5">
      <c r="A71" s="20" t="s">
        <v>198</v>
      </c>
      <c r="B71" s="20" t="s">
        <v>199</v>
      </c>
      <c r="C71" s="9">
        <v>128.229114</v>
      </c>
      <c r="D71" s="9">
        <v>2.93</v>
      </c>
      <c r="E71" s="9">
        <v>2.28497250632177</v>
      </c>
    </row>
    <row r="72" ht="25.6" customHeight="1" spans="1:5">
      <c r="A72" s="20" t="s">
        <v>200</v>
      </c>
      <c r="B72" s="20" t="s">
        <v>201</v>
      </c>
      <c r="C72" s="9">
        <v>3.65</v>
      </c>
      <c r="D72" s="9">
        <v>131.43</v>
      </c>
      <c r="E72" s="9">
        <v>3600.82191780822</v>
      </c>
    </row>
    <row r="73" ht="25.6" customHeight="1" spans="1:5">
      <c r="A73" s="20" t="s">
        <v>202</v>
      </c>
      <c r="B73" s="20" t="s">
        <v>203</v>
      </c>
      <c r="C73" s="9">
        <v>8.0911</v>
      </c>
      <c r="D73" s="9">
        <v>0.7</v>
      </c>
      <c r="E73" s="9">
        <v>8.65148125718382</v>
      </c>
    </row>
    <row r="74" ht="25.6" customHeight="1" spans="1:5">
      <c r="A74" s="20" t="s">
        <v>204</v>
      </c>
      <c r="B74" s="20" t="s">
        <v>205</v>
      </c>
      <c r="C74" s="9">
        <v>8.0911</v>
      </c>
      <c r="D74" s="9">
        <v>0.7</v>
      </c>
      <c r="E74" s="9">
        <v>8.65148125718382</v>
      </c>
    </row>
    <row r="75" ht="25.6" customHeight="1" spans="1:5">
      <c r="A75" s="20" t="s">
        <v>206</v>
      </c>
      <c r="B75" s="20" t="s">
        <v>207</v>
      </c>
      <c r="C75" s="9">
        <v>693.145958</v>
      </c>
      <c r="D75" s="9">
        <v>1524.35</v>
      </c>
      <c r="E75" s="9">
        <v>219.917606444442</v>
      </c>
    </row>
    <row r="76" ht="25.6" customHeight="1" spans="1:5">
      <c r="A76" s="20" t="s">
        <v>208</v>
      </c>
      <c r="B76" s="20" t="s">
        <v>209</v>
      </c>
      <c r="C76" s="9">
        <v>302.400058</v>
      </c>
      <c r="D76" s="9">
        <v>438.4</v>
      </c>
      <c r="E76" s="9">
        <v>144.973517167778</v>
      </c>
    </row>
    <row r="77" ht="25.6" customHeight="1" spans="1:5">
      <c r="A77" s="20" t="s">
        <v>210</v>
      </c>
      <c r="B77" s="20" t="s">
        <v>211</v>
      </c>
      <c r="C77" s="9">
        <v>45</v>
      </c>
      <c r="D77" s="9">
        <v>30</v>
      </c>
      <c r="E77" s="9">
        <v>66.6666666666667</v>
      </c>
    </row>
    <row r="78" ht="25.6" customHeight="1" spans="1:5">
      <c r="A78" s="20" t="s">
        <v>212</v>
      </c>
      <c r="B78" s="20" t="s">
        <v>213</v>
      </c>
      <c r="C78" s="9">
        <v>345.4079</v>
      </c>
      <c r="D78" s="9">
        <v>1049.79</v>
      </c>
      <c r="E78" s="9">
        <v>303.927617173782</v>
      </c>
    </row>
    <row r="79" ht="25.6" customHeight="1" spans="1:5">
      <c r="A79" s="20" t="s">
        <v>214</v>
      </c>
      <c r="B79" s="20" t="s">
        <v>215</v>
      </c>
      <c r="C79" s="9">
        <v>0.338</v>
      </c>
      <c r="D79" s="9">
        <v>6.16</v>
      </c>
      <c r="E79" s="9">
        <v>1822.48520710059</v>
      </c>
    </row>
    <row r="80" ht="25.6" customHeight="1" spans="1:5">
      <c r="A80" s="20" t="s">
        <v>216</v>
      </c>
      <c r="B80" s="20" t="s">
        <v>217</v>
      </c>
      <c r="C80" s="9">
        <v>416.815276</v>
      </c>
      <c r="D80" s="9">
        <v>551.53</v>
      </c>
      <c r="E80" s="9">
        <v>132.320006428939</v>
      </c>
    </row>
    <row r="81" ht="25.6" customHeight="1" spans="1:5">
      <c r="A81" s="20" t="s">
        <v>218</v>
      </c>
      <c r="B81" s="20" t="s">
        <v>219</v>
      </c>
      <c r="C81" s="9">
        <v>4.5527</v>
      </c>
      <c r="D81" s="9">
        <v>7.71</v>
      </c>
      <c r="E81" s="9">
        <v>169.350056010719</v>
      </c>
    </row>
    <row r="82" ht="25.6" customHeight="1" spans="1:5">
      <c r="A82" s="20" t="s">
        <v>220</v>
      </c>
      <c r="B82" s="20" t="s">
        <v>221</v>
      </c>
      <c r="C82" s="9">
        <v>148.222608</v>
      </c>
      <c r="D82" s="9">
        <v>245.53</v>
      </c>
      <c r="E82" s="9">
        <v>165.649493901767</v>
      </c>
    </row>
    <row r="83" ht="25.6" customHeight="1" spans="1:5">
      <c r="A83" s="20" t="s">
        <v>222</v>
      </c>
      <c r="B83" s="20" t="s">
        <v>223</v>
      </c>
      <c r="C83" s="9"/>
      <c r="D83" s="9">
        <v>18.7</v>
      </c>
      <c r="E83" s="9" t="e">
        <v>#DIV/0!</v>
      </c>
    </row>
    <row r="84" ht="25.6" customHeight="1" spans="1:5">
      <c r="A84" s="20" t="s">
        <v>224</v>
      </c>
      <c r="B84" s="20" t="s">
        <v>225</v>
      </c>
      <c r="C84" s="9">
        <v>264.039968</v>
      </c>
      <c r="D84" s="9">
        <v>279.59</v>
      </c>
      <c r="E84" s="9">
        <v>105.88927203627</v>
      </c>
    </row>
    <row r="85" ht="25.6" customHeight="1" spans="1:5">
      <c r="A85" s="20" t="s">
        <v>226</v>
      </c>
      <c r="B85" s="20" t="s">
        <v>227</v>
      </c>
      <c r="C85" s="9">
        <v>10</v>
      </c>
      <c r="D85" s="9"/>
      <c r="E85" s="9"/>
    </row>
    <row r="86" ht="25.6" customHeight="1" spans="1:5">
      <c r="A86" s="20" t="s">
        <v>228</v>
      </c>
      <c r="B86" s="20" t="s">
        <v>229</v>
      </c>
      <c r="C86" s="9">
        <v>10</v>
      </c>
      <c r="D86" s="9"/>
      <c r="E86" s="9"/>
    </row>
    <row r="87" ht="25.6" customHeight="1" spans="1:5">
      <c r="A87" s="20" t="s">
        <v>230</v>
      </c>
      <c r="B87" s="20" t="s">
        <v>231</v>
      </c>
      <c r="C87" s="9">
        <v>32.061</v>
      </c>
      <c r="D87" s="9">
        <v>39</v>
      </c>
      <c r="E87" s="9">
        <v>121.643117806681</v>
      </c>
    </row>
    <row r="88" ht="25.6" customHeight="1" spans="1:5">
      <c r="A88" s="20" t="s">
        <v>232</v>
      </c>
      <c r="B88" s="20" t="s">
        <v>233</v>
      </c>
      <c r="C88" s="9">
        <v>32.061</v>
      </c>
      <c r="D88" s="9">
        <v>39</v>
      </c>
      <c r="E88" s="9">
        <v>121.643117806681</v>
      </c>
    </row>
    <row r="89" ht="25.6" customHeight="1" spans="1:5">
      <c r="A89" s="20" t="s">
        <v>234</v>
      </c>
      <c r="B89" s="20" t="s">
        <v>235</v>
      </c>
      <c r="C89" s="9">
        <v>175.051706</v>
      </c>
      <c r="D89" s="9">
        <v>191.58</v>
      </c>
      <c r="E89" s="9">
        <v>109.441949683141</v>
      </c>
    </row>
    <row r="90" ht="25.6" customHeight="1" spans="1:5">
      <c r="A90" s="20" t="s">
        <v>236</v>
      </c>
      <c r="B90" s="20" t="s">
        <v>237</v>
      </c>
      <c r="C90" s="9">
        <v>78.837766</v>
      </c>
      <c r="D90" s="9">
        <v>70.88</v>
      </c>
      <c r="E90" s="9">
        <v>89.9061498013528</v>
      </c>
    </row>
    <row r="91" ht="25.6" customHeight="1" spans="1:5">
      <c r="A91" s="20" t="s">
        <v>238</v>
      </c>
      <c r="B91" s="20" t="s">
        <v>239</v>
      </c>
      <c r="C91" s="9">
        <v>96.21394</v>
      </c>
      <c r="D91" s="9">
        <v>120.7</v>
      </c>
      <c r="E91" s="9">
        <v>125.449597012657</v>
      </c>
    </row>
    <row r="92" ht="25.6" customHeight="1" spans="1:5">
      <c r="A92" s="20" t="s">
        <v>240</v>
      </c>
      <c r="B92" s="20" t="s">
        <v>241</v>
      </c>
      <c r="C92" s="9">
        <v>27.26328</v>
      </c>
      <c r="D92" s="9">
        <v>5.89</v>
      </c>
      <c r="E92" s="9">
        <v>21.6041503443459</v>
      </c>
    </row>
    <row r="93" ht="25.6" customHeight="1" spans="1:5">
      <c r="A93" s="20" t="s">
        <v>242</v>
      </c>
      <c r="B93" s="20" t="s">
        <v>243</v>
      </c>
      <c r="C93" s="9">
        <v>27.26328</v>
      </c>
      <c r="D93" s="9">
        <v>5.89</v>
      </c>
      <c r="E93" s="9">
        <v>21.6041503443459</v>
      </c>
    </row>
    <row r="94" ht="25.6" customHeight="1" spans="1:5">
      <c r="A94" s="20" t="s">
        <v>244</v>
      </c>
      <c r="B94" s="20" t="s">
        <v>245</v>
      </c>
      <c r="C94" s="9">
        <v>1390.334593</v>
      </c>
      <c r="D94" s="9">
        <v>477.61</v>
      </c>
      <c r="E94" s="9">
        <v>34.352162594864</v>
      </c>
    </row>
    <row r="95" ht="25.6" customHeight="1" spans="1:5">
      <c r="A95" s="20" t="s">
        <v>246</v>
      </c>
      <c r="B95" s="20" t="s">
        <v>245</v>
      </c>
      <c r="C95" s="9">
        <v>1390.334593</v>
      </c>
      <c r="D95" s="9">
        <v>477.61</v>
      </c>
      <c r="E95" s="9">
        <v>34.352162594864</v>
      </c>
    </row>
    <row r="96" ht="25.6" customHeight="1" spans="1:5">
      <c r="A96" s="20" t="s">
        <v>247</v>
      </c>
      <c r="B96" s="20" t="s">
        <v>248</v>
      </c>
      <c r="C96" s="9">
        <v>2820.9249</v>
      </c>
      <c r="D96" s="9">
        <v>1017.48</v>
      </c>
      <c r="E96" s="9">
        <v>36.0690211923047</v>
      </c>
    </row>
    <row r="97" ht="25.6" customHeight="1" spans="1:5">
      <c r="A97" s="20" t="s">
        <v>249</v>
      </c>
      <c r="B97" s="20" t="s">
        <v>250</v>
      </c>
      <c r="C97" s="9">
        <v>382</v>
      </c>
      <c r="D97" s="9"/>
      <c r="E97" s="9"/>
    </row>
    <row r="98" ht="25.6" customHeight="1" spans="1:5">
      <c r="A98" s="20" t="s">
        <v>251</v>
      </c>
      <c r="B98" s="20" t="s">
        <v>252</v>
      </c>
      <c r="C98" s="9">
        <v>382</v>
      </c>
      <c r="D98" s="9"/>
      <c r="E98" s="9"/>
    </row>
    <row r="99" ht="25.6" customHeight="1" spans="1:5">
      <c r="A99" s="20" t="s">
        <v>253</v>
      </c>
      <c r="B99" s="20" t="s">
        <v>254</v>
      </c>
      <c r="C99" s="9">
        <v>1326.60893</v>
      </c>
      <c r="D99" s="9">
        <v>324.5</v>
      </c>
      <c r="E99" s="9">
        <v>24.4608635342143</v>
      </c>
    </row>
    <row r="100" ht="25.6" customHeight="1" spans="1:5">
      <c r="A100" s="20" t="s">
        <v>255</v>
      </c>
      <c r="B100" s="20" t="s">
        <v>256</v>
      </c>
      <c r="C100" s="9">
        <v>1326.60893</v>
      </c>
      <c r="D100" s="9">
        <v>324.5</v>
      </c>
      <c r="E100" s="9">
        <v>24.4608635342143</v>
      </c>
    </row>
    <row r="101" ht="25.6" customHeight="1" spans="1:5">
      <c r="A101" s="20" t="s">
        <v>257</v>
      </c>
      <c r="B101" s="20" t="s">
        <v>258</v>
      </c>
      <c r="C101" s="9">
        <v>24.46394</v>
      </c>
      <c r="D101" s="9"/>
      <c r="E101" s="9"/>
    </row>
    <row r="102" ht="25.6" customHeight="1" spans="1:5">
      <c r="A102" s="20" t="s">
        <v>259</v>
      </c>
      <c r="B102" s="20" t="s">
        <v>260</v>
      </c>
      <c r="C102" s="9">
        <v>7</v>
      </c>
      <c r="D102" s="9"/>
      <c r="E102" s="9"/>
    </row>
    <row r="103" ht="25.6" customHeight="1" spans="1:5">
      <c r="A103" s="20" t="s">
        <v>261</v>
      </c>
      <c r="B103" s="20" t="s">
        <v>262</v>
      </c>
      <c r="C103" s="9">
        <v>17.46394</v>
      </c>
      <c r="D103" s="9"/>
      <c r="E103" s="9"/>
    </row>
    <row r="104" ht="25.6" customHeight="1" spans="1:5">
      <c r="A104" s="20" t="s">
        <v>263</v>
      </c>
      <c r="B104" s="20" t="s">
        <v>264</v>
      </c>
      <c r="C104" s="9">
        <v>285.49009</v>
      </c>
      <c r="D104" s="9">
        <v>389.7</v>
      </c>
      <c r="E104" s="9">
        <v>136.502111159095</v>
      </c>
    </row>
    <row r="105" ht="25.6" customHeight="1" spans="1:5">
      <c r="A105" s="20" t="s">
        <v>265</v>
      </c>
      <c r="B105" s="20" t="s">
        <v>266</v>
      </c>
      <c r="C105" s="9">
        <v>86.84731</v>
      </c>
      <c r="D105" s="9">
        <v>138</v>
      </c>
      <c r="E105" s="9">
        <v>158.899567528344</v>
      </c>
    </row>
    <row r="106" ht="25.6" customHeight="1" spans="1:5">
      <c r="A106" s="20" t="s">
        <v>267</v>
      </c>
      <c r="B106" s="20" t="s">
        <v>268</v>
      </c>
      <c r="C106" s="9">
        <v>198.64278</v>
      </c>
      <c r="D106" s="9">
        <v>251.7</v>
      </c>
      <c r="E106" s="9">
        <v>126.709865820444</v>
      </c>
    </row>
    <row r="107" ht="25.6" customHeight="1" spans="1:5">
      <c r="A107" s="20" t="s">
        <v>269</v>
      </c>
      <c r="B107" s="20" t="s">
        <v>270</v>
      </c>
      <c r="C107" s="9">
        <v>674.33104</v>
      </c>
      <c r="D107" s="9">
        <v>300.24</v>
      </c>
      <c r="E107" s="9">
        <v>44.5241257172442</v>
      </c>
    </row>
    <row r="108" ht="25.6" customHeight="1" spans="1:5">
      <c r="A108" s="20" t="s">
        <v>271</v>
      </c>
      <c r="B108" s="20" t="s">
        <v>272</v>
      </c>
      <c r="C108" s="9">
        <v>674.33104</v>
      </c>
      <c r="D108" s="9">
        <v>300.24</v>
      </c>
      <c r="E108" s="9">
        <v>44.5241257172442</v>
      </c>
    </row>
    <row r="109" ht="25.6" customHeight="1" spans="1:5">
      <c r="A109" s="20" t="s">
        <v>273</v>
      </c>
      <c r="B109" s="20" t="s">
        <v>274</v>
      </c>
      <c r="C109" s="9">
        <v>30.0809</v>
      </c>
      <c r="D109" s="9">
        <v>3.04</v>
      </c>
      <c r="E109" s="9">
        <v>10.1060806026415</v>
      </c>
    </row>
    <row r="110" ht="25.6" customHeight="1" spans="1:5">
      <c r="A110" s="20" t="s">
        <v>275</v>
      </c>
      <c r="B110" s="20" t="s">
        <v>276</v>
      </c>
      <c r="C110" s="9">
        <v>30.0809</v>
      </c>
      <c r="D110" s="9">
        <v>3.04</v>
      </c>
      <c r="E110" s="9">
        <v>10.1060806026415</v>
      </c>
    </row>
    <row r="111" ht="25.6" customHeight="1" spans="1:5">
      <c r="A111" s="20" t="s">
        <v>277</v>
      </c>
      <c r="B111" s="20" t="s">
        <v>278</v>
      </c>
      <c r="C111" s="9"/>
      <c r="D111" s="9"/>
      <c r="E111" s="9"/>
    </row>
    <row r="112" ht="25.6" customHeight="1" spans="1:5">
      <c r="A112" s="20" t="s">
        <v>279</v>
      </c>
      <c r="B112" s="20" t="s">
        <v>278</v>
      </c>
      <c r="C112" s="9"/>
      <c r="D112" s="9"/>
      <c r="E112" s="9"/>
    </row>
    <row r="113" ht="25.6" customHeight="1" spans="1:5">
      <c r="A113" s="20" t="s">
        <v>280</v>
      </c>
      <c r="B113" s="20" t="s">
        <v>281</v>
      </c>
      <c r="C113" s="9">
        <v>97.95</v>
      </c>
      <c r="D113" s="9"/>
      <c r="E113" s="9"/>
    </row>
    <row r="114" ht="25.6" customHeight="1" spans="1:5">
      <c r="A114" s="20" t="s">
        <v>282</v>
      </c>
      <c r="B114" s="20" t="s">
        <v>281</v>
      </c>
      <c r="C114" s="9">
        <v>97.95</v>
      </c>
      <c r="D114" s="9"/>
      <c r="E114" s="9"/>
    </row>
    <row r="115" ht="25.6" customHeight="1" spans="1:5">
      <c r="A115" s="20" t="s">
        <v>283</v>
      </c>
      <c r="B115" s="20" t="s">
        <v>284</v>
      </c>
      <c r="C115" s="9">
        <v>2434.54776</v>
      </c>
      <c r="D115" s="9">
        <v>7699.65</v>
      </c>
      <c r="E115" s="9">
        <v>316.266130675539</v>
      </c>
    </row>
    <row r="116" ht="25.6" customHeight="1" spans="1:5">
      <c r="A116" s="20" t="s">
        <v>285</v>
      </c>
      <c r="B116" s="20" t="s">
        <v>286</v>
      </c>
      <c r="C116" s="9">
        <v>1118.01686</v>
      </c>
      <c r="D116" s="9">
        <v>776.38</v>
      </c>
      <c r="E116" s="9">
        <v>69.4426021446582</v>
      </c>
    </row>
    <row r="117" ht="25.6" customHeight="1" spans="1:5">
      <c r="A117" s="20" t="s">
        <v>287</v>
      </c>
      <c r="B117" s="20" t="s">
        <v>288</v>
      </c>
      <c r="C117" s="9">
        <v>1118.01686</v>
      </c>
      <c r="D117" s="9">
        <v>776.38</v>
      </c>
      <c r="E117" s="9">
        <v>69.4426021446582</v>
      </c>
    </row>
    <row r="118" ht="25.6" customHeight="1" spans="1:5">
      <c r="A118" s="20" t="s">
        <v>289</v>
      </c>
      <c r="B118" s="20" t="s">
        <v>290</v>
      </c>
      <c r="C118" s="9">
        <v>55.9286</v>
      </c>
      <c r="D118" s="9">
        <v>34.65</v>
      </c>
      <c r="E118" s="9">
        <v>61.9539913389572</v>
      </c>
    </row>
    <row r="119" ht="25.6" customHeight="1" spans="1:5">
      <c r="A119" s="20" t="s">
        <v>291</v>
      </c>
      <c r="B119" s="20" t="s">
        <v>292</v>
      </c>
      <c r="C119" s="9">
        <v>16.093</v>
      </c>
      <c r="D119" s="9">
        <v>34.65</v>
      </c>
      <c r="E119" s="9">
        <v>215.311004784689</v>
      </c>
    </row>
    <row r="120" ht="25.6" customHeight="1" spans="1:5">
      <c r="A120" s="20" t="s">
        <v>293</v>
      </c>
      <c r="B120" s="20" t="s">
        <v>294</v>
      </c>
      <c r="C120" s="9">
        <v>39.8356</v>
      </c>
      <c r="D120" s="9"/>
      <c r="E120" s="9"/>
    </row>
    <row r="121" ht="25.6" customHeight="1" spans="1:5">
      <c r="A121" s="20" t="s">
        <v>295</v>
      </c>
      <c r="B121" s="20" t="s">
        <v>296</v>
      </c>
      <c r="C121" s="9">
        <v>1260.6023</v>
      </c>
      <c r="D121" s="9">
        <v>3388.62</v>
      </c>
      <c r="E121" s="9">
        <v>268.809599982485</v>
      </c>
    </row>
    <row r="122" ht="25.6" customHeight="1" spans="1:5">
      <c r="A122" s="20" t="s">
        <v>297</v>
      </c>
      <c r="B122" s="20" t="s">
        <v>298</v>
      </c>
      <c r="C122" s="9">
        <v>0.0023</v>
      </c>
      <c r="D122" s="9">
        <v>80</v>
      </c>
      <c r="E122" s="9">
        <v>3478260.86956522</v>
      </c>
    </row>
    <row r="123" ht="25.6" customHeight="1" spans="1:5">
      <c r="A123" s="20" t="s">
        <v>299</v>
      </c>
      <c r="B123" s="20" t="s">
        <v>300</v>
      </c>
      <c r="C123" s="9">
        <v>1260.6</v>
      </c>
      <c r="D123" s="9">
        <v>3308.62</v>
      </c>
      <c r="E123" s="9">
        <v>262.463906076472</v>
      </c>
    </row>
    <row r="124" ht="25.6" customHeight="1" spans="1:5">
      <c r="A124" s="20" t="s">
        <v>301</v>
      </c>
      <c r="B124" s="20" t="s">
        <v>302</v>
      </c>
      <c r="C124" s="9"/>
      <c r="D124" s="9">
        <v>3500</v>
      </c>
      <c r="E124" s="9" t="e">
        <v>#DIV/0!</v>
      </c>
    </row>
    <row r="125" ht="25.6" customHeight="1" spans="1:5">
      <c r="A125" s="20" t="s">
        <v>303</v>
      </c>
      <c r="B125" s="20" t="s">
        <v>302</v>
      </c>
      <c r="C125" s="9"/>
      <c r="D125" s="9">
        <v>3500</v>
      </c>
      <c r="E125" s="9" t="e">
        <v>#DIV/0!</v>
      </c>
    </row>
    <row r="126" ht="25.6" customHeight="1" spans="1:5">
      <c r="A126" s="20" t="s">
        <v>304</v>
      </c>
      <c r="B126" s="20" t="s">
        <v>305</v>
      </c>
      <c r="C126" s="9">
        <v>2193.137238</v>
      </c>
      <c r="D126" s="9">
        <v>4218.71</v>
      </c>
      <c r="E126" s="9">
        <v>192.359599157926</v>
      </c>
    </row>
    <row r="127" ht="25.6" customHeight="1" spans="1:5">
      <c r="A127" s="20" t="s">
        <v>306</v>
      </c>
      <c r="B127" s="20" t="s">
        <v>307</v>
      </c>
      <c r="C127" s="9">
        <v>923.347618</v>
      </c>
      <c r="D127" s="9">
        <v>1462.83</v>
      </c>
      <c r="E127" s="9">
        <v>158.426790894694</v>
      </c>
    </row>
    <row r="128" ht="25.6" customHeight="1" spans="1:5">
      <c r="A128" s="20" t="s">
        <v>308</v>
      </c>
      <c r="B128" s="20" t="s">
        <v>86</v>
      </c>
      <c r="C128" s="9">
        <v>163.60576</v>
      </c>
      <c r="D128" s="9">
        <v>272.33</v>
      </c>
      <c r="E128" s="9">
        <v>166.455019676569</v>
      </c>
    </row>
    <row r="129" ht="25.6" customHeight="1" spans="1:5">
      <c r="A129" s="20" t="s">
        <v>309</v>
      </c>
      <c r="B129" s="20" t="s">
        <v>310</v>
      </c>
      <c r="C129" s="9">
        <v>304.128687</v>
      </c>
      <c r="D129" s="9">
        <v>470.06</v>
      </c>
      <c r="E129" s="9">
        <v>154.559573000754</v>
      </c>
    </row>
    <row r="130" ht="25.6" customHeight="1" spans="1:5">
      <c r="A130" s="20" t="s">
        <v>311</v>
      </c>
      <c r="B130" s="20" t="s">
        <v>312</v>
      </c>
      <c r="C130" s="9">
        <v>455.613171</v>
      </c>
      <c r="D130" s="9">
        <v>720.44</v>
      </c>
      <c r="E130" s="9">
        <v>158.125367275653</v>
      </c>
    </row>
    <row r="131" ht="25.6" customHeight="1" spans="1:5">
      <c r="A131" s="20" t="s">
        <v>313</v>
      </c>
      <c r="B131" s="20" t="s">
        <v>314</v>
      </c>
      <c r="C131" s="9"/>
      <c r="D131" s="9"/>
      <c r="E131" s="9"/>
    </row>
    <row r="132" ht="25.6" customHeight="1" spans="1:5">
      <c r="A132" s="20" t="s">
        <v>315</v>
      </c>
      <c r="B132" s="20" t="s">
        <v>314</v>
      </c>
      <c r="C132" s="9"/>
      <c r="D132" s="9"/>
      <c r="E132" s="9"/>
    </row>
    <row r="133" ht="25.6" customHeight="1" spans="1:5">
      <c r="A133" s="20" t="s">
        <v>316</v>
      </c>
      <c r="B133" s="20" t="s">
        <v>317</v>
      </c>
      <c r="C133" s="9">
        <v>552.55767</v>
      </c>
      <c r="D133" s="9">
        <v>2087.47</v>
      </c>
      <c r="E133" s="9">
        <v>377.783191390683</v>
      </c>
    </row>
    <row r="134" ht="25.6" customHeight="1" spans="1:5">
      <c r="A134" s="20" t="s">
        <v>318</v>
      </c>
      <c r="B134" s="20" t="s">
        <v>319</v>
      </c>
      <c r="C134" s="9">
        <v>552.55767</v>
      </c>
      <c r="D134" s="9">
        <v>2087.47</v>
      </c>
      <c r="E134" s="9">
        <v>377.783191390683</v>
      </c>
    </row>
    <row r="135" ht="25.6" customHeight="1" spans="1:5">
      <c r="A135" s="20" t="s">
        <v>320</v>
      </c>
      <c r="B135" s="20" t="s">
        <v>321</v>
      </c>
      <c r="C135" s="9"/>
      <c r="D135" s="9">
        <v>78.69</v>
      </c>
      <c r="E135" s="9" t="e">
        <v>#DIV/0!</v>
      </c>
    </row>
    <row r="136" ht="25.6" customHeight="1" spans="1:5">
      <c r="A136" s="20" t="s">
        <v>322</v>
      </c>
      <c r="B136" s="20" t="s">
        <v>321</v>
      </c>
      <c r="C136" s="9"/>
      <c r="D136" s="9">
        <v>78.69</v>
      </c>
      <c r="E136" s="9" t="e">
        <v>#DIV/0!</v>
      </c>
    </row>
    <row r="137" ht="25.6" customHeight="1" spans="1:5">
      <c r="A137" s="20" t="s">
        <v>323</v>
      </c>
      <c r="B137" s="20" t="s">
        <v>324</v>
      </c>
      <c r="C137" s="9">
        <v>717.23195</v>
      </c>
      <c r="D137" s="9">
        <v>589.72</v>
      </c>
      <c r="E137" s="9">
        <v>82.2216578611703</v>
      </c>
    </row>
    <row r="138" ht="25.6" customHeight="1" spans="1:5">
      <c r="A138" s="20" t="s">
        <v>325</v>
      </c>
      <c r="B138" s="20" t="s">
        <v>324</v>
      </c>
      <c r="C138" s="9">
        <v>717.23195</v>
      </c>
      <c r="D138" s="9">
        <v>589.72</v>
      </c>
      <c r="E138" s="9">
        <v>82.2216578611703</v>
      </c>
    </row>
    <row r="139" ht="25.6" customHeight="1" spans="1:5">
      <c r="A139" s="20" t="s">
        <v>326</v>
      </c>
      <c r="B139" s="20" t="s">
        <v>327</v>
      </c>
      <c r="C139" s="9">
        <v>11834.365851</v>
      </c>
      <c r="D139" s="9">
        <v>12692.18</v>
      </c>
      <c r="E139" s="9">
        <v>107.248501185448</v>
      </c>
    </row>
    <row r="140" ht="25.6" customHeight="1" spans="1:5">
      <c r="A140" s="20" t="s">
        <v>328</v>
      </c>
      <c r="B140" s="20" t="s">
        <v>329</v>
      </c>
      <c r="C140" s="9">
        <v>2030.533185</v>
      </c>
      <c r="D140" s="9">
        <v>1208.84</v>
      </c>
      <c r="E140" s="9">
        <v>59.5331319345071</v>
      </c>
    </row>
    <row r="141" ht="25.6" customHeight="1" spans="1:5">
      <c r="A141" s="20" t="s">
        <v>330</v>
      </c>
      <c r="B141" s="20" t="s">
        <v>126</v>
      </c>
      <c r="C141" s="9">
        <v>319.691906</v>
      </c>
      <c r="D141" s="9">
        <v>374.57</v>
      </c>
      <c r="E141" s="9">
        <v>117.165931626683</v>
      </c>
    </row>
    <row r="142" ht="25.6" customHeight="1" spans="1:5">
      <c r="A142" s="20" t="s">
        <v>331</v>
      </c>
      <c r="B142" s="20" t="s">
        <v>332</v>
      </c>
      <c r="C142" s="9"/>
      <c r="D142" s="9">
        <v>0.18</v>
      </c>
      <c r="E142" s="9" t="e">
        <v>#DIV/0!</v>
      </c>
    </row>
    <row r="143" ht="25.6" customHeight="1" spans="1:5">
      <c r="A143" s="20" t="s">
        <v>333</v>
      </c>
      <c r="B143" s="20" t="s">
        <v>334</v>
      </c>
      <c r="C143" s="9">
        <v>20.724505</v>
      </c>
      <c r="D143" s="9">
        <v>19.9</v>
      </c>
      <c r="E143" s="9">
        <v>96.021593760623</v>
      </c>
    </row>
    <row r="144" ht="25.6" customHeight="1" spans="1:5">
      <c r="A144" s="20" t="s">
        <v>335</v>
      </c>
      <c r="B144" s="20" t="s">
        <v>336</v>
      </c>
      <c r="C144" s="9">
        <v>9.072063</v>
      </c>
      <c r="D144" s="9">
        <v>30.44</v>
      </c>
      <c r="E144" s="9">
        <v>335.535588762997</v>
      </c>
    </row>
    <row r="145" ht="25.6" customHeight="1" spans="1:5">
      <c r="A145" s="20" t="s">
        <v>337</v>
      </c>
      <c r="B145" s="20" t="s">
        <v>338</v>
      </c>
      <c r="C145" s="9">
        <v>454.4473</v>
      </c>
      <c r="D145" s="9">
        <v>283.61</v>
      </c>
      <c r="E145" s="9">
        <v>62.4076763136232</v>
      </c>
    </row>
    <row r="146" ht="25.6" customHeight="1" spans="1:5">
      <c r="A146" s="20" t="s">
        <v>339</v>
      </c>
      <c r="B146" s="20" t="s">
        <v>340</v>
      </c>
      <c r="C146" s="9">
        <v>24.9</v>
      </c>
      <c r="D146" s="9">
        <v>0.03</v>
      </c>
      <c r="E146" s="9">
        <v>0.120481927710843</v>
      </c>
    </row>
    <row r="147" ht="25.6" customHeight="1" spans="1:5">
      <c r="A147" s="20" t="s">
        <v>341</v>
      </c>
      <c r="B147" s="20" t="s">
        <v>342</v>
      </c>
      <c r="C147" s="9">
        <v>1201.697411</v>
      </c>
      <c r="D147" s="9">
        <v>500.11</v>
      </c>
      <c r="E147" s="9">
        <v>41.6169657537857</v>
      </c>
    </row>
    <row r="148" ht="25.6" customHeight="1" spans="1:5">
      <c r="A148" s="20" t="s">
        <v>343</v>
      </c>
      <c r="B148" s="20" t="s">
        <v>344</v>
      </c>
      <c r="C148" s="9">
        <v>4843.109317</v>
      </c>
      <c r="D148" s="9">
        <v>2804.89</v>
      </c>
      <c r="E148" s="9">
        <v>57.915066879751</v>
      </c>
    </row>
    <row r="149" ht="25.6" customHeight="1" spans="1:5">
      <c r="A149" s="20" t="s">
        <v>345</v>
      </c>
      <c r="B149" s="20" t="s">
        <v>346</v>
      </c>
      <c r="C149" s="9">
        <v>1676.026201</v>
      </c>
      <c r="D149" s="9">
        <v>3.09</v>
      </c>
      <c r="E149" s="9">
        <v>0.184364659583266</v>
      </c>
    </row>
    <row r="150" ht="25.6" customHeight="1" spans="1:5">
      <c r="A150" s="20" t="s">
        <v>347</v>
      </c>
      <c r="B150" s="20" t="s">
        <v>348</v>
      </c>
      <c r="C150" s="9">
        <v>1111.81</v>
      </c>
      <c r="D150" s="9">
        <v>844.14</v>
      </c>
      <c r="E150" s="9">
        <v>75.9248432735809</v>
      </c>
    </row>
    <row r="151" ht="25.6" customHeight="1" spans="1:5">
      <c r="A151" s="20" t="s">
        <v>349</v>
      </c>
      <c r="B151" s="20" t="s">
        <v>350</v>
      </c>
      <c r="C151" s="9">
        <v>297.003116</v>
      </c>
      <c r="D151" s="9">
        <v>1957.66</v>
      </c>
      <c r="E151" s="9">
        <v>659.137865745489</v>
      </c>
    </row>
    <row r="152" ht="25.6" customHeight="1" spans="1:5">
      <c r="A152" s="20" t="s">
        <v>351</v>
      </c>
      <c r="B152" s="20" t="s">
        <v>352</v>
      </c>
      <c r="C152" s="9">
        <v>1758.27</v>
      </c>
      <c r="D152" s="9"/>
      <c r="E152" s="9"/>
    </row>
    <row r="153" ht="25.6" customHeight="1" spans="1:5">
      <c r="A153" s="20" t="s">
        <v>353</v>
      </c>
      <c r="B153" s="20" t="s">
        <v>354</v>
      </c>
      <c r="C153" s="9">
        <v>4251.260849</v>
      </c>
      <c r="D153" s="9">
        <v>6006.05</v>
      </c>
      <c r="E153" s="9">
        <v>141.276910858405</v>
      </c>
    </row>
    <row r="154" ht="25.6" customHeight="1" spans="1:5">
      <c r="A154" s="20" t="s">
        <v>355</v>
      </c>
      <c r="B154" s="20" t="s">
        <v>356</v>
      </c>
      <c r="C154" s="9">
        <v>140.770644</v>
      </c>
      <c r="D154" s="9">
        <v>609.48</v>
      </c>
      <c r="E154" s="9">
        <v>432.959587795876</v>
      </c>
    </row>
    <row r="155" ht="25.6" customHeight="1" spans="1:5">
      <c r="A155" s="20" t="s">
        <v>357</v>
      </c>
      <c r="B155" s="20" t="s">
        <v>358</v>
      </c>
      <c r="C155" s="9">
        <v>2496.323605</v>
      </c>
      <c r="D155" s="9">
        <v>4983</v>
      </c>
      <c r="E155" s="9">
        <v>199.613543292998</v>
      </c>
    </row>
    <row r="156" ht="25.6" customHeight="1" spans="1:5">
      <c r="A156" s="20" t="s">
        <v>496</v>
      </c>
      <c r="B156" s="20" t="s">
        <v>497</v>
      </c>
      <c r="C156" s="9"/>
      <c r="D156" s="9">
        <v>0.3</v>
      </c>
      <c r="E156" s="9" t="e">
        <v>#DIV/0!</v>
      </c>
    </row>
    <row r="157" ht="25.6" customHeight="1" spans="1:5">
      <c r="A157" s="20" t="s">
        <v>359</v>
      </c>
      <c r="B157" s="20" t="s">
        <v>360</v>
      </c>
      <c r="C157" s="9">
        <v>1614.1666</v>
      </c>
      <c r="D157" s="9">
        <v>413.27</v>
      </c>
      <c r="E157" s="9">
        <v>25.6026856211744</v>
      </c>
    </row>
    <row r="158" ht="25.6" customHeight="1" spans="1:5">
      <c r="A158" s="20" t="s">
        <v>361</v>
      </c>
      <c r="B158" s="20" t="s">
        <v>362</v>
      </c>
      <c r="C158" s="9">
        <v>460.9</v>
      </c>
      <c r="D158" s="9">
        <v>2672.4</v>
      </c>
      <c r="E158" s="9">
        <v>579.822087220655</v>
      </c>
    </row>
    <row r="159" ht="25.6" customHeight="1" spans="1:5">
      <c r="A159" s="20" t="s">
        <v>363</v>
      </c>
      <c r="B159" s="20" t="s">
        <v>364</v>
      </c>
      <c r="C159" s="9"/>
      <c r="D159" s="9">
        <v>2150</v>
      </c>
      <c r="E159" s="9" t="e">
        <v>#DIV/0!</v>
      </c>
    </row>
    <row r="160" ht="25.6" customHeight="1" spans="1:5">
      <c r="A160" s="20" t="s">
        <v>365</v>
      </c>
      <c r="B160" s="20" t="s">
        <v>366</v>
      </c>
      <c r="C160" s="9">
        <v>455</v>
      </c>
      <c r="D160" s="9">
        <v>468</v>
      </c>
      <c r="E160" s="9">
        <v>102.857142857143</v>
      </c>
    </row>
    <row r="161" ht="25.6" customHeight="1" spans="1:5">
      <c r="A161" s="20" t="s">
        <v>367</v>
      </c>
      <c r="B161" s="20" t="s">
        <v>368</v>
      </c>
      <c r="C161" s="9">
        <v>5.9</v>
      </c>
      <c r="D161" s="9">
        <v>54.4</v>
      </c>
      <c r="E161" s="9">
        <v>922.033898305085</v>
      </c>
    </row>
    <row r="162" ht="25.6" customHeight="1" spans="1:5">
      <c r="A162" s="20" t="s">
        <v>369</v>
      </c>
      <c r="B162" s="20" t="s">
        <v>370</v>
      </c>
      <c r="C162" s="9">
        <v>248.5625</v>
      </c>
      <c r="D162" s="9"/>
      <c r="E162" s="9"/>
    </row>
    <row r="163" ht="25.6" customHeight="1" spans="1:5">
      <c r="A163" s="20" t="s">
        <v>371</v>
      </c>
      <c r="B163" s="20" t="s">
        <v>370</v>
      </c>
      <c r="C163" s="9">
        <v>248.5625</v>
      </c>
      <c r="D163" s="9"/>
      <c r="E163" s="9"/>
    </row>
    <row r="164" ht="25.6" customHeight="1" spans="1:5">
      <c r="A164" s="20" t="s">
        <v>372</v>
      </c>
      <c r="B164" s="20" t="s">
        <v>373</v>
      </c>
      <c r="C164" s="9">
        <v>2040.0952</v>
      </c>
      <c r="D164" s="9">
        <v>2612.46</v>
      </c>
      <c r="E164" s="9">
        <v>128.055788769073</v>
      </c>
    </row>
    <row r="165" ht="25.6" customHeight="1" spans="1:5">
      <c r="A165" s="20" t="s">
        <v>374</v>
      </c>
      <c r="B165" s="20" t="s">
        <v>375</v>
      </c>
      <c r="C165" s="9">
        <v>2040.0952</v>
      </c>
      <c r="D165" s="9">
        <v>2612.46</v>
      </c>
      <c r="E165" s="9">
        <v>128.055788769073</v>
      </c>
    </row>
    <row r="166" ht="25.6" customHeight="1" spans="1:5">
      <c r="A166" s="20" t="s">
        <v>376</v>
      </c>
      <c r="B166" s="20" t="s">
        <v>377</v>
      </c>
      <c r="C166" s="9">
        <v>2040.0952</v>
      </c>
      <c r="D166" s="9">
        <v>2612.46</v>
      </c>
      <c r="E166" s="9">
        <v>128.055788769073</v>
      </c>
    </row>
    <row r="167" ht="25.6" customHeight="1" spans="1:5">
      <c r="A167" s="20" t="s">
        <v>378</v>
      </c>
      <c r="B167" s="20" t="s">
        <v>379</v>
      </c>
      <c r="C167" s="9">
        <v>986.9594</v>
      </c>
      <c r="D167" s="9">
        <v>1020.3</v>
      </c>
      <c r="E167" s="9">
        <v>103.378112615372</v>
      </c>
    </row>
    <row r="168" ht="25.6" customHeight="1" spans="1:5">
      <c r="A168" s="20" t="s">
        <v>380</v>
      </c>
      <c r="B168" s="20" t="s">
        <v>381</v>
      </c>
      <c r="C168" s="9">
        <v>986.9594</v>
      </c>
      <c r="D168" s="9">
        <v>1020.3</v>
      </c>
      <c r="E168" s="9">
        <v>103.378112615372</v>
      </c>
    </row>
    <row r="169" ht="25.6" customHeight="1" spans="1:5">
      <c r="A169" s="20" t="s">
        <v>382</v>
      </c>
      <c r="B169" s="20" t="s">
        <v>383</v>
      </c>
      <c r="C169" s="9">
        <v>659.1294</v>
      </c>
      <c r="D169" s="9">
        <v>734.7</v>
      </c>
      <c r="E169" s="9">
        <v>111.4652145694</v>
      </c>
    </row>
    <row r="170" ht="25.6" customHeight="1" spans="1:5">
      <c r="A170" s="20" t="s">
        <v>384</v>
      </c>
      <c r="B170" s="20" t="s">
        <v>385</v>
      </c>
      <c r="C170" s="9">
        <v>327.83</v>
      </c>
      <c r="D170" s="9">
        <v>285.6</v>
      </c>
      <c r="E170" s="9">
        <v>87.1183235213373</v>
      </c>
    </row>
    <row r="171" ht="25.6" customHeight="1" spans="1:5">
      <c r="A171" s="20" t="s">
        <v>386</v>
      </c>
      <c r="B171" s="20" t="s">
        <v>387</v>
      </c>
      <c r="C171" s="9"/>
      <c r="D171" s="9">
        <v>85.14</v>
      </c>
      <c r="E171" s="9" t="e">
        <v>#DIV/0!</v>
      </c>
    </row>
    <row r="172" ht="25.6" customHeight="1" spans="1:5">
      <c r="A172" s="20" t="s">
        <v>386</v>
      </c>
      <c r="B172" s="20" t="s">
        <v>387</v>
      </c>
      <c r="C172" s="9"/>
      <c r="D172" s="9">
        <v>85.14</v>
      </c>
      <c r="E172" s="9" t="e">
        <v>#DIV/0!</v>
      </c>
    </row>
    <row r="173" ht="25.6" customHeight="1" spans="1:5">
      <c r="A173" s="20" t="s">
        <v>386</v>
      </c>
      <c r="B173" s="20" t="s">
        <v>387</v>
      </c>
      <c r="C173" s="9"/>
      <c r="D173" s="9">
        <v>85.14</v>
      </c>
      <c r="E173" s="9" t="e">
        <v>#DIV/0!</v>
      </c>
    </row>
    <row r="174" ht="25.6" customHeight="1" spans="1:5">
      <c r="A174" s="7" t="s">
        <v>388</v>
      </c>
      <c r="B174" s="7"/>
      <c r="C174" s="10">
        <v>47673.442921</v>
      </c>
      <c r="D174" s="10">
        <v>50374.54</v>
      </c>
      <c r="E174" s="10">
        <v>105.665831778661</v>
      </c>
    </row>
    <row r="175" ht="14.3" customHeight="1"/>
    <row r="176" ht="14.3" customHeight="1"/>
    <row r="177" ht="14.3" customHeight="1" spans="2:2">
      <c r="B177" s="23"/>
    </row>
  </sheetData>
  <mergeCells count="2">
    <mergeCell ref="B1:E1"/>
    <mergeCell ref="A174:B174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pane ySplit="3" topLeftCell="A23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9.76666666666667" customWidth="1"/>
    <col min="2" max="2" width="33.85" customWidth="1"/>
    <col min="3" max="5" width="18.975" customWidth="1"/>
    <col min="6" max="6" width="9.76666666666667" customWidth="1"/>
  </cols>
  <sheetData>
    <row r="1" ht="39.85" customHeight="1" spans="1:5">
      <c r="A1" s="5"/>
      <c r="B1" s="4" t="s">
        <v>498</v>
      </c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/>
      <c r="B3" s="7" t="s">
        <v>39</v>
      </c>
      <c r="C3" s="7" t="s">
        <v>32</v>
      </c>
      <c r="D3" s="7" t="s">
        <v>487</v>
      </c>
      <c r="E3" s="7" t="s">
        <v>488</v>
      </c>
    </row>
    <row r="4" ht="25.6" customHeight="1" spans="1:5">
      <c r="A4" s="22" t="s">
        <v>499</v>
      </c>
      <c r="B4" s="22" t="s">
        <v>389</v>
      </c>
      <c r="C4" s="10">
        <v>2757.377787</v>
      </c>
      <c r="D4" s="10">
        <v>3097.48</v>
      </c>
      <c r="E4" s="10">
        <v>112.334262450487</v>
      </c>
    </row>
    <row r="5" ht="25.6" customHeight="1" spans="1:5">
      <c r="A5" s="20" t="s">
        <v>500</v>
      </c>
      <c r="B5" s="20" t="s">
        <v>390</v>
      </c>
      <c r="C5" s="9">
        <v>1548.301917</v>
      </c>
      <c r="D5" s="9">
        <v>1659.78</v>
      </c>
      <c r="E5" s="9">
        <v>107.200022280926</v>
      </c>
    </row>
    <row r="6" ht="25.6" customHeight="1" spans="1:5">
      <c r="A6" s="20" t="s">
        <v>501</v>
      </c>
      <c r="B6" s="20" t="s">
        <v>391</v>
      </c>
      <c r="C6" s="9">
        <v>345.50944</v>
      </c>
      <c r="D6" s="9">
        <v>479.3</v>
      </c>
      <c r="E6" s="9">
        <v>138.722693076056</v>
      </c>
    </row>
    <row r="7" ht="25.6" customHeight="1" spans="1:5">
      <c r="A7" s="20" t="s">
        <v>502</v>
      </c>
      <c r="B7" s="20" t="s">
        <v>383</v>
      </c>
      <c r="C7" s="9">
        <v>415.4618</v>
      </c>
      <c r="D7" s="9">
        <v>444</v>
      </c>
      <c r="E7" s="9">
        <v>106.869031039677</v>
      </c>
    </row>
    <row r="8" ht="25.6" customHeight="1" spans="1:5">
      <c r="A8" s="20" t="s">
        <v>503</v>
      </c>
      <c r="B8" s="20" t="s">
        <v>392</v>
      </c>
      <c r="C8" s="9">
        <v>448.10463</v>
      </c>
      <c r="D8" s="9">
        <v>514.4</v>
      </c>
      <c r="E8" s="9">
        <v>114.794618390799</v>
      </c>
    </row>
    <row r="9" ht="25.6" customHeight="1" spans="1:5">
      <c r="A9" s="22" t="s">
        <v>504</v>
      </c>
      <c r="B9" s="22" t="s">
        <v>393</v>
      </c>
      <c r="C9" s="10">
        <v>322.938742</v>
      </c>
      <c r="D9" s="10">
        <v>436.3</v>
      </c>
      <c r="E9" s="10">
        <v>135.103022108137</v>
      </c>
    </row>
    <row r="10" ht="25.6" customHeight="1" spans="1:5">
      <c r="A10" s="20" t="s">
        <v>505</v>
      </c>
      <c r="B10" s="20" t="s">
        <v>394</v>
      </c>
      <c r="C10" s="9">
        <v>211.557435</v>
      </c>
      <c r="D10" s="9">
        <v>296.85</v>
      </c>
      <c r="E10" s="9">
        <v>140.316505539028</v>
      </c>
    </row>
    <row r="11" ht="25.6" customHeight="1" spans="1:5">
      <c r="A11" s="20" t="s">
        <v>506</v>
      </c>
      <c r="B11" s="20" t="s">
        <v>395</v>
      </c>
      <c r="C11" s="9">
        <v>0.15</v>
      </c>
      <c r="D11" s="9">
        <v>0.2</v>
      </c>
      <c r="E11" s="9">
        <v>133.333333333333</v>
      </c>
    </row>
    <row r="12" ht="25.6" customHeight="1" spans="1:5">
      <c r="A12" s="20" t="s">
        <v>507</v>
      </c>
      <c r="B12" s="20" t="s">
        <v>508</v>
      </c>
      <c r="C12" s="9"/>
      <c r="D12" s="9"/>
      <c r="E12" s="9"/>
    </row>
    <row r="13" ht="25.6" customHeight="1" spans="1:5">
      <c r="A13" s="20" t="s">
        <v>509</v>
      </c>
      <c r="B13" s="20" t="s">
        <v>510</v>
      </c>
      <c r="C13" s="9"/>
      <c r="D13" s="9"/>
      <c r="E13" s="9"/>
    </row>
    <row r="14" ht="25.6" customHeight="1" spans="1:5">
      <c r="A14" s="20" t="s">
        <v>511</v>
      </c>
      <c r="B14" s="20" t="s">
        <v>396</v>
      </c>
      <c r="C14" s="9"/>
      <c r="D14" s="9">
        <v>1</v>
      </c>
      <c r="E14" s="9" t="e">
        <v>#DIV/0!</v>
      </c>
    </row>
    <row r="15" ht="25.6" customHeight="1" spans="1:5">
      <c r="A15" s="20" t="s">
        <v>512</v>
      </c>
      <c r="B15" s="20" t="s">
        <v>397</v>
      </c>
      <c r="C15" s="9">
        <v>14.2903</v>
      </c>
      <c r="D15" s="9">
        <v>20</v>
      </c>
      <c r="E15" s="9">
        <v>139.955074421111</v>
      </c>
    </row>
    <row r="16" ht="25.6" customHeight="1" spans="1:5">
      <c r="A16" s="20" t="s">
        <v>513</v>
      </c>
      <c r="B16" s="20" t="s">
        <v>398</v>
      </c>
      <c r="C16" s="9"/>
      <c r="D16" s="9">
        <v>10</v>
      </c>
      <c r="E16" s="9" t="e">
        <v>#DIV/0!</v>
      </c>
    </row>
    <row r="17" ht="25.6" customHeight="1" spans="1:5">
      <c r="A17" s="20" t="s">
        <v>514</v>
      </c>
      <c r="B17" s="20" t="s">
        <v>399</v>
      </c>
      <c r="C17" s="9">
        <v>5.345507</v>
      </c>
      <c r="D17" s="9">
        <v>14.75</v>
      </c>
      <c r="E17" s="9">
        <v>275.932666443052</v>
      </c>
    </row>
    <row r="18" ht="25.6" customHeight="1" spans="1:5">
      <c r="A18" s="20" t="s">
        <v>515</v>
      </c>
      <c r="B18" s="20" t="s">
        <v>400</v>
      </c>
      <c r="C18" s="9">
        <v>82.2255</v>
      </c>
      <c r="D18" s="9">
        <v>93.5</v>
      </c>
      <c r="E18" s="9">
        <v>113.711683115335</v>
      </c>
    </row>
    <row r="19" ht="25.6" customHeight="1" spans="1:5">
      <c r="A19" s="20" t="s">
        <v>516</v>
      </c>
      <c r="B19" s="20" t="s">
        <v>401</v>
      </c>
      <c r="C19" s="9">
        <v>9.37</v>
      </c>
      <c r="D19" s="9"/>
      <c r="E19" s="9"/>
    </row>
    <row r="20" ht="25.6" customHeight="1" spans="1:5">
      <c r="A20" s="22" t="s">
        <v>517</v>
      </c>
      <c r="B20" s="22" t="s">
        <v>402</v>
      </c>
      <c r="C20" s="10">
        <v>2.608</v>
      </c>
      <c r="D20" s="10">
        <v>19</v>
      </c>
      <c r="E20" s="10">
        <v>728.527607361963</v>
      </c>
    </row>
    <row r="21" ht="25.6" customHeight="1" spans="1:5">
      <c r="A21" s="20" t="s">
        <v>518</v>
      </c>
      <c r="B21" s="20" t="s">
        <v>519</v>
      </c>
      <c r="C21" s="9"/>
      <c r="D21" s="9"/>
      <c r="E21" s="9"/>
    </row>
    <row r="22" ht="25.6" customHeight="1" spans="1:5">
      <c r="A22" s="20" t="s">
        <v>520</v>
      </c>
      <c r="B22" s="20" t="s">
        <v>521</v>
      </c>
      <c r="C22" s="9"/>
      <c r="D22" s="9"/>
      <c r="E22" s="9"/>
    </row>
    <row r="23" ht="25.6" customHeight="1" spans="1:5">
      <c r="A23" s="20" t="s">
        <v>522</v>
      </c>
      <c r="B23" s="20" t="s">
        <v>523</v>
      </c>
      <c r="C23" s="9"/>
      <c r="D23" s="9"/>
      <c r="E23" s="9"/>
    </row>
    <row r="24" ht="25.6" customHeight="1" spans="1:5">
      <c r="A24" s="20" t="s">
        <v>524</v>
      </c>
      <c r="B24" s="20" t="s">
        <v>525</v>
      </c>
      <c r="C24" s="9"/>
      <c r="D24" s="9"/>
      <c r="E24" s="9"/>
    </row>
    <row r="25" ht="25.6" customHeight="1" spans="1:5">
      <c r="A25" s="20" t="s">
        <v>526</v>
      </c>
      <c r="B25" s="20" t="s">
        <v>403</v>
      </c>
      <c r="C25" s="9">
        <v>2.608</v>
      </c>
      <c r="D25" s="9">
        <v>19</v>
      </c>
      <c r="E25" s="9">
        <v>728.527607361963</v>
      </c>
    </row>
    <row r="26" ht="25.6" customHeight="1" spans="1:5">
      <c r="A26" s="20" t="s">
        <v>527</v>
      </c>
      <c r="B26" s="20" t="s">
        <v>528</v>
      </c>
      <c r="C26" s="9"/>
      <c r="D26" s="9"/>
      <c r="E26" s="9"/>
    </row>
    <row r="27" ht="25.6" customHeight="1" spans="1:5">
      <c r="A27" s="20" t="s">
        <v>529</v>
      </c>
      <c r="B27" s="20" t="s">
        <v>530</v>
      </c>
      <c r="C27" s="9"/>
      <c r="D27" s="9"/>
      <c r="E27" s="9"/>
    </row>
    <row r="28" ht="25.6" customHeight="1" spans="1:5">
      <c r="A28" s="22" t="s">
        <v>531</v>
      </c>
      <c r="B28" s="22" t="s">
        <v>532</v>
      </c>
      <c r="C28" s="10"/>
      <c r="D28" s="10"/>
      <c r="E28" s="10"/>
    </row>
    <row r="29" ht="25.6" customHeight="1" spans="1:5">
      <c r="A29" s="20" t="s">
        <v>533</v>
      </c>
      <c r="B29" s="20" t="s">
        <v>519</v>
      </c>
      <c r="C29" s="9"/>
      <c r="D29" s="9"/>
      <c r="E29" s="9"/>
    </row>
    <row r="30" ht="25.6" customHeight="1" spans="1:5">
      <c r="A30" s="20" t="s">
        <v>534</v>
      </c>
      <c r="B30" s="20" t="s">
        <v>521</v>
      </c>
      <c r="C30" s="9"/>
      <c r="D30" s="9"/>
      <c r="E30" s="9"/>
    </row>
    <row r="31" ht="25.6" customHeight="1" spans="1:5">
      <c r="A31" s="20" t="s">
        <v>535</v>
      </c>
      <c r="B31" s="20" t="s">
        <v>403</v>
      </c>
      <c r="C31" s="9"/>
      <c r="D31" s="9"/>
      <c r="E31" s="9"/>
    </row>
    <row r="32" ht="25.6" customHeight="1" spans="1:5">
      <c r="A32" s="20" t="s">
        <v>536</v>
      </c>
      <c r="B32" s="20" t="s">
        <v>528</v>
      </c>
      <c r="C32" s="9"/>
      <c r="D32" s="9"/>
      <c r="E32" s="9"/>
    </row>
    <row r="33" ht="25.6" customHeight="1" spans="1:5">
      <c r="A33" s="20" t="s">
        <v>537</v>
      </c>
      <c r="B33" s="20" t="s">
        <v>530</v>
      </c>
      <c r="C33" s="9"/>
      <c r="D33" s="9"/>
      <c r="E33" s="9"/>
    </row>
    <row r="34" ht="25.6" customHeight="1" spans="1:5">
      <c r="A34" s="22" t="s">
        <v>538</v>
      </c>
      <c r="B34" s="22" t="s">
        <v>404</v>
      </c>
      <c r="C34" s="10">
        <v>2812.289062</v>
      </c>
      <c r="D34" s="10">
        <v>3614.21</v>
      </c>
      <c r="E34" s="10">
        <v>128.514883083523</v>
      </c>
    </row>
    <row r="35" ht="25.6" customHeight="1" spans="1:5">
      <c r="A35" s="20" t="s">
        <v>539</v>
      </c>
      <c r="B35" s="20" t="s">
        <v>405</v>
      </c>
      <c r="C35" s="9">
        <v>2713.926212</v>
      </c>
      <c r="D35" s="9">
        <v>3447.43</v>
      </c>
      <c r="E35" s="9">
        <v>127.02740349965</v>
      </c>
    </row>
    <row r="36" ht="25.6" customHeight="1" spans="1:5">
      <c r="A36" s="20" t="s">
        <v>540</v>
      </c>
      <c r="B36" s="20" t="s">
        <v>406</v>
      </c>
      <c r="C36" s="9">
        <v>98.36285</v>
      </c>
      <c r="D36" s="9">
        <v>166.78</v>
      </c>
      <c r="E36" s="9">
        <v>169.555884157484</v>
      </c>
    </row>
    <row r="37" ht="25.6" customHeight="1" spans="1:5">
      <c r="A37" s="22" t="s">
        <v>541</v>
      </c>
      <c r="B37" s="22" t="s">
        <v>407</v>
      </c>
      <c r="C37" s="10">
        <v>3.179</v>
      </c>
      <c r="D37" s="10">
        <v>9.26</v>
      </c>
      <c r="E37" s="10">
        <v>291.286568103177</v>
      </c>
    </row>
    <row r="38" ht="25.6" customHeight="1" spans="1:5">
      <c r="A38" s="20" t="s">
        <v>542</v>
      </c>
      <c r="B38" s="20" t="s">
        <v>408</v>
      </c>
      <c r="C38" s="9">
        <v>3.179</v>
      </c>
      <c r="D38" s="9">
        <v>9.26</v>
      </c>
      <c r="E38" s="9">
        <v>291.286568103177</v>
      </c>
    </row>
    <row r="39" ht="25.6" customHeight="1" spans="1:5">
      <c r="A39" s="20" t="s">
        <v>543</v>
      </c>
      <c r="B39" s="20" t="s">
        <v>544</v>
      </c>
      <c r="C39" s="9"/>
      <c r="D39" s="9"/>
      <c r="E39" s="9"/>
    </row>
    <row r="40" ht="25.6" customHeight="1" spans="1:5">
      <c r="A40" s="22" t="s">
        <v>545</v>
      </c>
      <c r="B40" s="22" t="s">
        <v>546</v>
      </c>
      <c r="C40" s="10"/>
      <c r="D40" s="10"/>
      <c r="E40" s="10"/>
    </row>
    <row r="41" ht="25.6" customHeight="1" spans="1:5">
      <c r="A41" s="20" t="s">
        <v>547</v>
      </c>
      <c r="B41" s="20" t="s">
        <v>548</v>
      </c>
      <c r="C41" s="9"/>
      <c r="D41" s="9"/>
      <c r="E41" s="9"/>
    </row>
    <row r="42" ht="25.6" customHeight="1" spans="1:5">
      <c r="A42" s="20" t="s">
        <v>549</v>
      </c>
      <c r="B42" s="20" t="s">
        <v>550</v>
      </c>
      <c r="C42" s="9"/>
      <c r="D42" s="9"/>
      <c r="E42" s="9"/>
    </row>
    <row r="43" ht="25.6" customHeight="1" spans="1:5">
      <c r="A43" s="20" t="s">
        <v>551</v>
      </c>
      <c r="B43" s="20" t="s">
        <v>552</v>
      </c>
      <c r="C43" s="9"/>
      <c r="D43" s="9"/>
      <c r="E43" s="9"/>
    </row>
    <row r="44" ht="25.6" customHeight="1" spans="1:5">
      <c r="A44" s="22" t="s">
        <v>553</v>
      </c>
      <c r="B44" s="22" t="s">
        <v>554</v>
      </c>
      <c r="C44" s="10"/>
      <c r="D44" s="10"/>
      <c r="E44" s="10"/>
    </row>
    <row r="45" ht="25.6" customHeight="1" spans="1:5">
      <c r="A45" s="20" t="s">
        <v>555</v>
      </c>
      <c r="B45" s="20"/>
      <c r="C45" s="9"/>
      <c r="D45" s="9"/>
      <c r="E45" s="9"/>
    </row>
    <row r="46" ht="25.6" customHeight="1" spans="1:5">
      <c r="A46" s="22" t="s">
        <v>556</v>
      </c>
      <c r="B46" s="22" t="s">
        <v>409</v>
      </c>
      <c r="C46" s="10">
        <v>77.8627</v>
      </c>
      <c r="D46" s="10">
        <v>377.26</v>
      </c>
      <c r="E46" s="10">
        <v>484.519545302179</v>
      </c>
    </row>
    <row r="47" ht="25.6" customHeight="1" spans="1:5">
      <c r="A47" s="20" t="s">
        <v>557</v>
      </c>
      <c r="B47" s="20" t="s">
        <v>410</v>
      </c>
      <c r="C47" s="9">
        <v>77.8627</v>
      </c>
      <c r="D47" s="9">
        <v>377.26</v>
      </c>
      <c r="E47" s="9">
        <v>484.519545302179</v>
      </c>
    </row>
    <row r="48" ht="25.6" customHeight="1" spans="1:5">
      <c r="A48" s="20" t="s">
        <v>558</v>
      </c>
      <c r="B48" s="20" t="s">
        <v>559</v>
      </c>
      <c r="C48" s="9"/>
      <c r="D48" s="9"/>
      <c r="E48" s="9"/>
    </row>
    <row r="49" ht="25.6" customHeight="1" spans="1:5">
      <c r="A49" s="20" t="s">
        <v>560</v>
      </c>
      <c r="B49" s="20" t="s">
        <v>561</v>
      </c>
      <c r="C49" s="9"/>
      <c r="D49" s="9"/>
      <c r="E49" s="9"/>
    </row>
    <row r="50" ht="25.6" customHeight="1" spans="1:5">
      <c r="A50" s="20" t="s">
        <v>562</v>
      </c>
      <c r="B50" s="20" t="s">
        <v>563</v>
      </c>
      <c r="C50" s="9"/>
      <c r="D50" s="9"/>
      <c r="E50" s="9"/>
    </row>
    <row r="51" ht="25.6" customHeight="1" spans="1:5">
      <c r="A51" s="20" t="s">
        <v>564</v>
      </c>
      <c r="B51" s="20" t="s">
        <v>565</v>
      </c>
      <c r="C51" s="9"/>
      <c r="D51" s="9"/>
      <c r="E51" s="9"/>
    </row>
    <row r="52" ht="25.6" customHeight="1" spans="1:5">
      <c r="A52" s="22" t="s">
        <v>566</v>
      </c>
      <c r="B52" s="22" t="s">
        <v>567</v>
      </c>
      <c r="C52" s="10"/>
      <c r="D52" s="10"/>
      <c r="E52" s="10"/>
    </row>
    <row r="53" ht="25.6" customHeight="1" spans="1:5">
      <c r="A53" s="20" t="s">
        <v>568</v>
      </c>
      <c r="B53" s="20" t="s">
        <v>569</v>
      </c>
      <c r="C53" s="9"/>
      <c r="D53" s="9"/>
      <c r="E53" s="9"/>
    </row>
    <row r="54" ht="25.6" customHeight="1" spans="1:5">
      <c r="A54" s="22" t="s">
        <v>570</v>
      </c>
      <c r="B54" s="22" t="s">
        <v>571</v>
      </c>
      <c r="C54" s="10"/>
      <c r="D54" s="10"/>
      <c r="E54" s="10"/>
    </row>
    <row r="55" ht="25.6" customHeight="1" spans="1:5">
      <c r="A55" s="20" t="s">
        <v>572</v>
      </c>
      <c r="B55" s="20" t="s">
        <v>573</v>
      </c>
      <c r="C55" s="9"/>
      <c r="D55" s="9"/>
      <c r="E55" s="9"/>
    </row>
    <row r="56" ht="25.6" customHeight="1" spans="1:5">
      <c r="A56" s="22" t="s">
        <v>574</v>
      </c>
      <c r="B56" s="22" t="s">
        <v>575</v>
      </c>
      <c r="C56" s="10"/>
      <c r="D56" s="10"/>
      <c r="E56" s="10"/>
    </row>
    <row r="57" ht="25.6" customHeight="1" spans="1:5">
      <c r="A57" s="20" t="s">
        <v>576</v>
      </c>
      <c r="B57" s="20" t="s">
        <v>577</v>
      </c>
      <c r="C57" s="9"/>
      <c r="D57" s="9"/>
      <c r="E57" s="9"/>
    </row>
    <row r="58" ht="25.6" customHeight="1" spans="1:5">
      <c r="A58" s="20" t="s">
        <v>578</v>
      </c>
      <c r="B58" s="20" t="s">
        <v>575</v>
      </c>
      <c r="C58" s="9"/>
      <c r="D58" s="9"/>
      <c r="E58" s="9"/>
    </row>
    <row r="59" ht="25.6" customHeight="1" spans="1:5">
      <c r="A59" s="8"/>
      <c r="B59" s="7" t="s">
        <v>411</v>
      </c>
      <c r="C59" s="10">
        <v>5976.255291</v>
      </c>
      <c r="D59" s="10">
        <v>7553.51</v>
      </c>
      <c r="E59" s="9">
        <v>126.392023636863</v>
      </c>
    </row>
  </sheetData>
  <mergeCells count="1">
    <mergeCell ref="B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2" sqref="C12"/>
    </sheetView>
  </sheetViews>
  <sheetFormatPr defaultColWidth="10" defaultRowHeight="13.5" outlineLevelRow="6" outlineLevelCol="3"/>
  <cols>
    <col min="1" max="1" width="31.8" customWidth="1"/>
    <col min="2" max="2" width="20" customWidth="1"/>
    <col min="3" max="3" width="20.5166666666667" customWidth="1"/>
    <col min="4" max="4" width="20" customWidth="1"/>
    <col min="5" max="5" width="9.76666666666667" customWidth="1"/>
  </cols>
  <sheetData>
    <row r="1" ht="39.85" customHeight="1" spans="1:4">
      <c r="A1" s="4" t="s">
        <v>19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412</v>
      </c>
      <c r="B3" s="7" t="s">
        <v>32</v>
      </c>
      <c r="C3" s="7" t="s">
        <v>487</v>
      </c>
      <c r="D3" s="7" t="s">
        <v>488</v>
      </c>
    </row>
    <row r="4" ht="25.6" customHeight="1" spans="1:4">
      <c r="A4" s="8" t="s">
        <v>413</v>
      </c>
      <c r="B4" s="8"/>
      <c r="C4" s="8"/>
      <c r="D4" s="8"/>
    </row>
    <row r="5" ht="25.6" customHeight="1" spans="1:4">
      <c r="A5" s="8" t="s">
        <v>414</v>
      </c>
      <c r="B5" s="8">
        <v>3593.96</v>
      </c>
      <c r="C5" s="8">
        <v>5252.23</v>
      </c>
      <c r="D5" s="21">
        <f>C5/B5</f>
        <v>1.46140469009115</v>
      </c>
    </row>
    <row r="6" ht="25.6" customHeight="1" spans="1:4">
      <c r="A6" s="8"/>
      <c r="B6" s="8"/>
      <c r="C6" s="8"/>
      <c r="D6" s="8"/>
    </row>
    <row r="7" ht="25.6" customHeight="1" spans="1:4">
      <c r="A7" s="7" t="s">
        <v>415</v>
      </c>
      <c r="B7" s="8">
        <f>B5</f>
        <v>3593.96</v>
      </c>
      <c r="C7" s="8">
        <f>C5</f>
        <v>5252.23</v>
      </c>
      <c r="D7" s="21">
        <f>D5</f>
        <v>1.46140469009115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7" sqref="D7"/>
    </sheetView>
  </sheetViews>
  <sheetFormatPr defaultColWidth="10" defaultRowHeight="13.5" outlineLevelCol="4"/>
  <cols>
    <col min="1" max="1" width="22.5666666666667" customWidth="1"/>
    <col min="2" max="2" width="20" customWidth="1"/>
    <col min="3" max="3" width="20.5166666666667" customWidth="1"/>
    <col min="4" max="4" width="20" customWidth="1"/>
    <col min="5" max="5" width="16.925" customWidth="1"/>
    <col min="6" max="6" width="9.76666666666667" customWidth="1"/>
  </cols>
  <sheetData>
    <row r="1" ht="39.85" customHeight="1" spans="1:5">
      <c r="A1" s="4" t="s">
        <v>2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28</v>
      </c>
    </row>
    <row r="3" ht="34.15" customHeight="1" spans="1:5">
      <c r="A3" s="7" t="s">
        <v>29</v>
      </c>
      <c r="B3" s="7" t="s">
        <v>30</v>
      </c>
      <c r="C3" s="7" t="s">
        <v>31</v>
      </c>
      <c r="D3" s="7" t="s">
        <v>32</v>
      </c>
      <c r="E3" s="7" t="s">
        <v>33</v>
      </c>
    </row>
    <row r="4" ht="25.6" customHeight="1" spans="1:5">
      <c r="A4" s="8" t="s">
        <v>34</v>
      </c>
      <c r="B4" s="8">
        <v>35900</v>
      </c>
      <c r="C4" s="8">
        <v>37000</v>
      </c>
      <c r="D4" s="8">
        <v>37000</v>
      </c>
      <c r="E4" s="21">
        <f>D4/C4</f>
        <v>1</v>
      </c>
    </row>
    <row r="5" ht="25.6" customHeight="1" spans="1:5">
      <c r="A5" s="8" t="s">
        <v>35</v>
      </c>
      <c r="B5" s="8">
        <v>7657.84</v>
      </c>
      <c r="C5" s="8">
        <v>10673.44</v>
      </c>
      <c r="D5" s="8">
        <v>10673.44</v>
      </c>
      <c r="E5" s="21">
        <v>1</v>
      </c>
    </row>
    <row r="6" ht="25.6" customHeight="1" spans="1:5">
      <c r="A6" s="8"/>
      <c r="B6" s="8"/>
      <c r="C6" s="8"/>
      <c r="D6" s="8"/>
      <c r="E6" s="8"/>
    </row>
    <row r="7" ht="25.6" customHeight="1" spans="1:5">
      <c r="A7" s="7" t="s">
        <v>36</v>
      </c>
      <c r="B7" s="8">
        <f>B4+B5</f>
        <v>43557.84</v>
      </c>
      <c r="C7" s="8">
        <f>C4+C5</f>
        <v>47673.44</v>
      </c>
      <c r="D7" s="8">
        <f>D4+D5</f>
        <v>47673.44</v>
      </c>
      <c r="E7" s="21">
        <f>D7/C7</f>
        <v>1</v>
      </c>
    </row>
    <row r="8" ht="25.6" customHeight="1" spans="1:5">
      <c r="A8" s="8"/>
      <c r="B8" s="8"/>
      <c r="C8" s="8"/>
      <c r="D8" s="8"/>
      <c r="E8" s="8"/>
    </row>
    <row r="9" ht="25.6" customHeight="1" spans="1:5">
      <c r="A9" s="8" t="s">
        <v>37</v>
      </c>
      <c r="B9" s="8"/>
      <c r="C9" s="8"/>
      <c r="D9" s="8"/>
      <c r="E9" s="8"/>
    </row>
    <row r="11" spans="3:4">
      <c r="C11" s="29"/>
      <c r="D11" s="29"/>
    </row>
    <row r="16" spans="4:4">
      <c r="D16" s="30"/>
    </row>
  </sheetData>
  <mergeCells count="2">
    <mergeCell ref="A1:E1"/>
    <mergeCell ref="A9:E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pane ySplit="3" topLeftCell="A10" activePane="bottomLeft" state="frozen"/>
      <selection/>
      <selection pane="bottomLeft" activeCell="A1" sqref="A1:D1"/>
    </sheetView>
  </sheetViews>
  <sheetFormatPr defaultColWidth="10" defaultRowHeight="13.5" outlineLevelCol="3"/>
  <cols>
    <col min="1" max="1" width="40.0083333333333" customWidth="1"/>
    <col min="2" max="3" width="21.5416666666667" customWidth="1"/>
    <col min="4" max="4" width="17.4416666666667" customWidth="1"/>
    <col min="5" max="6" width="9.76666666666667" customWidth="1"/>
  </cols>
  <sheetData>
    <row r="1" ht="39.85" customHeight="1" spans="1:4">
      <c r="A1" s="4" t="s">
        <v>20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74</v>
      </c>
      <c r="B3" s="7" t="s">
        <v>32</v>
      </c>
      <c r="C3" s="7" t="s">
        <v>487</v>
      </c>
      <c r="D3" s="7" t="s">
        <v>488</v>
      </c>
    </row>
    <row r="4" ht="25.6" customHeight="1" spans="1:4">
      <c r="A4" s="20" t="s">
        <v>50</v>
      </c>
      <c r="B4" s="9">
        <v>8.4</v>
      </c>
      <c r="C4" s="9">
        <v>0</v>
      </c>
      <c r="D4" s="9"/>
    </row>
    <row r="5" ht="25.6" customHeight="1" spans="1:4">
      <c r="A5" s="20" t="s">
        <v>417</v>
      </c>
      <c r="B5" s="9">
        <v>8.4</v>
      </c>
      <c r="C5" s="9">
        <v>0</v>
      </c>
      <c r="D5" s="9">
        <v>0</v>
      </c>
    </row>
    <row r="6" ht="25.6" customHeight="1" spans="1:4">
      <c r="A6" s="20" t="s">
        <v>418</v>
      </c>
      <c r="B6" s="9">
        <v>8.4</v>
      </c>
      <c r="C6" s="9"/>
      <c r="D6" s="9">
        <v>0</v>
      </c>
    </row>
    <row r="7" ht="25.6" customHeight="1" spans="1:4">
      <c r="A7" s="20" t="s">
        <v>54</v>
      </c>
      <c r="B7" s="9">
        <v>1073.1793</v>
      </c>
      <c r="C7" s="9">
        <v>3606.03</v>
      </c>
      <c r="D7" s="9">
        <v>336.013749053863</v>
      </c>
    </row>
    <row r="8" ht="25.6" customHeight="1" spans="1:4">
      <c r="A8" s="20" t="s">
        <v>419</v>
      </c>
      <c r="B8" s="9">
        <v>1073.1793</v>
      </c>
      <c r="C8" s="9">
        <v>3606.03</v>
      </c>
      <c r="D8" s="9">
        <v>336.013749053863</v>
      </c>
    </row>
    <row r="9" ht="25.6" customHeight="1" spans="1:4">
      <c r="A9" s="20" t="s">
        <v>420</v>
      </c>
      <c r="B9" s="9">
        <v>275.0343</v>
      </c>
      <c r="C9" s="9">
        <v>3023.96</v>
      </c>
      <c r="D9" s="9">
        <v>1099.48468245597</v>
      </c>
    </row>
    <row r="10" ht="25.6" customHeight="1" spans="1:4">
      <c r="A10" s="20" t="s">
        <v>421</v>
      </c>
      <c r="B10" s="9">
        <v>635.475</v>
      </c>
      <c r="C10" s="9">
        <v>364.53</v>
      </c>
      <c r="D10" s="9">
        <v>57.3633895904638</v>
      </c>
    </row>
    <row r="11" ht="25.6" customHeight="1" spans="1:4">
      <c r="A11" s="20" t="s">
        <v>422</v>
      </c>
      <c r="B11" s="9">
        <v>162.67</v>
      </c>
      <c r="C11" s="9">
        <v>217.54</v>
      </c>
      <c r="D11" s="9">
        <v>133.730866170775</v>
      </c>
    </row>
    <row r="12" ht="25.6" customHeight="1" spans="1:4">
      <c r="A12" s="20" t="s">
        <v>67</v>
      </c>
      <c r="B12" s="9">
        <v>2512.38</v>
      </c>
      <c r="C12" s="9">
        <v>1646.2</v>
      </c>
      <c r="D12" s="9">
        <v>65.5235274918603</v>
      </c>
    </row>
    <row r="13" ht="25.6" customHeight="1" spans="1:4">
      <c r="A13" s="20" t="s">
        <v>423</v>
      </c>
      <c r="B13" s="9">
        <v>2512.38</v>
      </c>
      <c r="C13" s="9">
        <v>1646.2</v>
      </c>
      <c r="D13" s="9">
        <v>65.5235274918603</v>
      </c>
    </row>
    <row r="14" ht="25.6" customHeight="1" spans="1:4">
      <c r="A14" s="20" t="s">
        <v>424</v>
      </c>
      <c r="B14" s="9">
        <v>122.38</v>
      </c>
      <c r="C14" s="9">
        <v>36.2</v>
      </c>
      <c r="D14" s="9">
        <v>29.5799967314921</v>
      </c>
    </row>
    <row r="15" ht="25.6" customHeight="1" spans="1:4">
      <c r="A15" s="20" t="s">
        <v>579</v>
      </c>
      <c r="B15" s="9">
        <v>2390</v>
      </c>
      <c r="C15" s="9">
        <v>1610</v>
      </c>
      <c r="D15" s="9">
        <v>67.3640167364017</v>
      </c>
    </row>
    <row r="16" ht="25.6" customHeight="1" spans="1:4">
      <c r="A16" s="7" t="s">
        <v>426</v>
      </c>
      <c r="B16" s="10">
        <v>3593.9593</v>
      </c>
      <c r="C16" s="10">
        <v>5252.23</v>
      </c>
      <c r="D16" s="9">
        <v>146.140497473079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:D1"/>
    </sheetView>
  </sheetViews>
  <sheetFormatPr defaultColWidth="10" defaultRowHeight="13.5" outlineLevelCol="3"/>
  <cols>
    <col min="1" max="1" width="24.6166666666667" customWidth="1"/>
    <col min="2" max="4" width="21.025" customWidth="1"/>
    <col min="5" max="5" width="9.76666666666667" customWidth="1"/>
  </cols>
  <sheetData>
    <row r="1" ht="39.85" customHeight="1" spans="1:4">
      <c r="A1" s="4" t="s">
        <v>21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427</v>
      </c>
      <c r="B3" s="7" t="s">
        <v>32</v>
      </c>
      <c r="C3" s="7" t="s">
        <v>487</v>
      </c>
      <c r="D3" s="7" t="s">
        <v>488</v>
      </c>
    </row>
    <row r="4" ht="25.6" customHeight="1" spans="1:4">
      <c r="A4" s="19" t="s">
        <v>429</v>
      </c>
      <c r="B4" s="8"/>
      <c r="C4" s="8"/>
      <c r="D4" s="8"/>
    </row>
    <row r="5" ht="25.6" customHeight="1" spans="1:4">
      <c r="A5" s="19" t="s">
        <v>430</v>
      </c>
      <c r="B5" s="8"/>
      <c r="C5" s="8"/>
      <c r="D5" s="8"/>
    </row>
    <row r="6" ht="25.6" customHeight="1" spans="1:4">
      <c r="A6" s="8" t="s">
        <v>431</v>
      </c>
      <c r="B6" s="8"/>
      <c r="C6" s="8"/>
      <c r="D6" s="8"/>
    </row>
    <row r="7" ht="25.6" customHeight="1" spans="1:4">
      <c r="A7" s="8"/>
      <c r="B7" s="8"/>
      <c r="C7" s="8"/>
      <c r="D7" s="8"/>
    </row>
    <row r="8" ht="25.6" customHeight="1" spans="1:4">
      <c r="A8" s="19" t="s">
        <v>432</v>
      </c>
      <c r="B8" s="8"/>
      <c r="C8" s="8"/>
      <c r="D8" s="8"/>
    </row>
    <row r="9" ht="25.6" customHeight="1" spans="1:4">
      <c r="A9" s="19" t="s">
        <v>433</v>
      </c>
      <c r="B9" s="8"/>
      <c r="C9" s="8"/>
      <c r="D9" s="8"/>
    </row>
    <row r="10" ht="25.6" customHeight="1" spans="1:4">
      <c r="A10" s="5"/>
      <c r="B10" s="5"/>
      <c r="C10" s="5"/>
      <c r="D10" s="5"/>
    </row>
    <row r="11" ht="25.6" customHeight="1" spans="1:4">
      <c r="A11" s="5" t="s">
        <v>416</v>
      </c>
      <c r="B11" s="5"/>
      <c r="C11" s="5"/>
      <c r="D11" s="5"/>
    </row>
    <row r="12" ht="25.6" customHeight="1" spans="1:4">
      <c r="A12" s="5" t="s">
        <v>434</v>
      </c>
      <c r="B12" s="5"/>
      <c r="C12" s="5"/>
      <c r="D12" s="5"/>
    </row>
  </sheetData>
  <mergeCells count="3">
    <mergeCell ref="A1:D1"/>
    <mergeCell ref="A11:D11"/>
    <mergeCell ref="A12:D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:D1"/>
    </sheetView>
  </sheetViews>
  <sheetFormatPr defaultColWidth="10" defaultRowHeight="13.5" outlineLevelCol="3"/>
  <cols>
    <col min="1" max="1" width="28.2083333333333" customWidth="1"/>
    <col min="2" max="4" width="21.025" customWidth="1"/>
    <col min="5" max="5" width="9.76666666666667" customWidth="1"/>
  </cols>
  <sheetData>
    <row r="1" ht="39.85" customHeight="1" spans="1:4">
      <c r="A1" s="4" t="s">
        <v>22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427</v>
      </c>
      <c r="B3" s="7" t="s">
        <v>32</v>
      </c>
      <c r="C3" s="7" t="s">
        <v>487</v>
      </c>
      <c r="D3" s="7" t="s">
        <v>488</v>
      </c>
    </row>
    <row r="4" ht="25.6" customHeight="1" spans="1:4">
      <c r="A4" s="19" t="s">
        <v>435</v>
      </c>
      <c r="B4" s="8"/>
      <c r="C4" s="8"/>
      <c r="D4" s="8"/>
    </row>
    <row r="5" ht="25.6" customHeight="1" spans="1:4">
      <c r="A5" s="19" t="s">
        <v>436</v>
      </c>
      <c r="B5" s="8"/>
      <c r="C5" s="8"/>
      <c r="D5" s="8"/>
    </row>
    <row r="6" ht="25.6" customHeight="1" spans="1:4">
      <c r="A6" s="8" t="s">
        <v>437</v>
      </c>
      <c r="B6" s="8"/>
      <c r="C6" s="8"/>
      <c r="D6" s="8"/>
    </row>
    <row r="7" ht="25.6" customHeight="1" spans="1:4">
      <c r="A7" s="8"/>
      <c r="B7" s="8"/>
      <c r="C7" s="8"/>
      <c r="D7" s="8"/>
    </row>
    <row r="8" ht="25.6" customHeight="1" spans="1:4">
      <c r="A8" s="8"/>
      <c r="B8" s="8"/>
      <c r="C8" s="8"/>
      <c r="D8" s="8"/>
    </row>
    <row r="9" ht="25.6" customHeight="1" spans="1:4">
      <c r="A9" s="19" t="s">
        <v>426</v>
      </c>
      <c r="B9" s="8"/>
      <c r="C9" s="8"/>
      <c r="D9" s="8"/>
    </row>
    <row r="10" ht="25.6" customHeight="1" spans="1:4">
      <c r="A10" s="19" t="s">
        <v>438</v>
      </c>
      <c r="B10" s="8"/>
      <c r="C10" s="8"/>
      <c r="D10" s="8"/>
    </row>
    <row r="11" ht="25.6" customHeight="1" spans="1:4">
      <c r="A11" s="19" t="s">
        <v>439</v>
      </c>
      <c r="B11" s="8"/>
      <c r="C11" s="8"/>
      <c r="D11" s="8"/>
    </row>
    <row r="12" ht="25.6" customHeight="1" spans="1:4">
      <c r="A12" s="5"/>
      <c r="B12" s="5"/>
      <c r="C12" s="5"/>
      <c r="D12" s="5"/>
    </row>
    <row r="13" ht="25.6" customHeight="1" spans="1:4">
      <c r="A13" s="5" t="s">
        <v>440</v>
      </c>
      <c r="B13" s="5"/>
      <c r="C13" s="5"/>
      <c r="D13" s="5"/>
    </row>
  </sheetData>
  <mergeCells count="2">
    <mergeCell ref="A1:D1"/>
    <mergeCell ref="A13:D13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7.4416666666667" customWidth="1"/>
    <col min="2" max="3" width="14.3583333333333" customWidth="1"/>
    <col min="4" max="4" width="16.925" customWidth="1"/>
    <col min="5" max="5" width="9.76666666666667" customWidth="1"/>
  </cols>
  <sheetData>
    <row r="1" ht="39.85" customHeight="1" spans="1:4">
      <c r="A1" s="4" t="s">
        <v>23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441</v>
      </c>
      <c r="B3" s="7" t="s">
        <v>32</v>
      </c>
      <c r="C3" s="7" t="s">
        <v>487</v>
      </c>
      <c r="D3" s="7" t="s">
        <v>488</v>
      </c>
    </row>
    <row r="4" ht="25.6" customHeight="1" spans="1:4">
      <c r="A4" s="8" t="s">
        <v>442</v>
      </c>
      <c r="B4" s="8"/>
      <c r="C4" s="8"/>
      <c r="D4" s="8"/>
    </row>
    <row r="5" ht="25.6" customHeight="1" spans="1:4">
      <c r="A5" s="8" t="s">
        <v>443</v>
      </c>
      <c r="B5" s="8"/>
      <c r="C5" s="8"/>
      <c r="D5" s="8"/>
    </row>
    <row r="6" ht="25.6" customHeight="1" spans="1:4">
      <c r="A6" s="8" t="s">
        <v>580</v>
      </c>
      <c r="B6" s="8"/>
      <c r="C6" s="8"/>
      <c r="D6" s="8"/>
    </row>
    <row r="7" ht="25.6" customHeight="1" spans="1:4">
      <c r="A7" s="5"/>
      <c r="B7" s="5"/>
      <c r="C7" s="5"/>
      <c r="D7" s="5"/>
    </row>
    <row r="8" ht="25.6" customHeight="1" spans="1:4">
      <c r="A8" s="5" t="s">
        <v>445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3.85" customWidth="1"/>
    <col min="2" max="3" width="13.3333333333333" customWidth="1"/>
    <col min="4" max="4" width="18.4666666666667" customWidth="1"/>
    <col min="5" max="5" width="9.76666666666667" customWidth="1"/>
  </cols>
  <sheetData>
    <row r="1" ht="39.85" customHeight="1" spans="1:4">
      <c r="A1" s="4" t="s">
        <v>24</v>
      </c>
      <c r="B1" s="4"/>
      <c r="C1" s="4"/>
      <c r="D1" s="4"/>
    </row>
    <row r="2" ht="22.75" customHeight="1" spans="1:4">
      <c r="A2" s="5"/>
      <c r="B2" s="5"/>
      <c r="C2" s="5"/>
      <c r="D2" s="18" t="s">
        <v>38</v>
      </c>
    </row>
    <row r="3" ht="34.15" customHeight="1" spans="1:4">
      <c r="A3" s="7" t="s">
        <v>441</v>
      </c>
      <c r="B3" s="7" t="s">
        <v>32</v>
      </c>
      <c r="C3" s="7" t="s">
        <v>487</v>
      </c>
      <c r="D3" s="7" t="s">
        <v>488</v>
      </c>
    </row>
    <row r="4" ht="25.6" customHeight="1" spans="1:4">
      <c r="A4" s="8" t="s">
        <v>446</v>
      </c>
      <c r="B4" s="8"/>
      <c r="C4" s="8"/>
      <c r="D4" s="8"/>
    </row>
    <row r="5" ht="25.6" customHeight="1" spans="1:4">
      <c r="A5" s="8" t="s">
        <v>447</v>
      </c>
      <c r="B5" s="8"/>
      <c r="C5" s="8"/>
      <c r="D5" s="8"/>
    </row>
    <row r="6" ht="25.6" customHeight="1" spans="1:4">
      <c r="A6" s="8" t="s">
        <v>448</v>
      </c>
      <c r="B6" s="8"/>
      <c r="C6" s="8"/>
      <c r="D6" s="8"/>
    </row>
    <row r="7" ht="25.6" customHeight="1" spans="1:4">
      <c r="A7" s="5"/>
      <c r="B7" s="5"/>
      <c r="C7" s="5"/>
      <c r="D7" s="5"/>
    </row>
    <row r="8" ht="25.6" customHeight="1" spans="1:4">
      <c r="A8" s="5" t="s">
        <v>445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6" workbookViewId="0">
      <selection activeCell="E19" sqref="E19"/>
    </sheetView>
  </sheetViews>
  <sheetFormatPr defaultColWidth="10" defaultRowHeight="13.5" outlineLevelCol="4"/>
  <cols>
    <col min="1" max="1" width="7.18333333333333" customWidth="1"/>
    <col min="2" max="2" width="21.025" customWidth="1"/>
    <col min="3" max="4" width="15.9" customWidth="1"/>
    <col min="5" max="5" width="18.975" customWidth="1"/>
  </cols>
  <sheetData>
    <row r="1" ht="39.85" customHeight="1" spans="1:5">
      <c r="A1" s="4" t="s">
        <v>581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450</v>
      </c>
      <c r="B3" s="7" t="s">
        <v>451</v>
      </c>
      <c r="C3" s="7" t="s">
        <v>32</v>
      </c>
      <c r="D3" s="7" t="s">
        <v>487</v>
      </c>
      <c r="E3" s="7" t="s">
        <v>488</v>
      </c>
    </row>
    <row r="4" s="11" customFormat="1" ht="25.7" customHeight="1" spans="1:5">
      <c r="A4" s="12">
        <v>1</v>
      </c>
      <c r="B4" s="13" t="s">
        <v>452</v>
      </c>
      <c r="C4" s="14">
        <v>35</v>
      </c>
      <c r="D4" s="14">
        <v>36</v>
      </c>
      <c r="E4" s="15">
        <f>D4/C4</f>
        <v>1.02857142857143</v>
      </c>
    </row>
    <row r="5" s="11" customFormat="1" ht="25.7" customHeight="1" spans="1:5">
      <c r="A5" s="12">
        <v>2</v>
      </c>
      <c r="B5" s="13" t="s">
        <v>453</v>
      </c>
      <c r="C5" s="14">
        <v>30</v>
      </c>
      <c r="D5" s="14">
        <v>31</v>
      </c>
      <c r="E5" s="15">
        <f t="shared" ref="E5:E16" si="0">D5/C5</f>
        <v>1.03333333333333</v>
      </c>
    </row>
    <row r="6" s="11" customFormat="1" ht="25.7" customHeight="1" spans="1:5">
      <c r="A6" s="12">
        <v>3</v>
      </c>
      <c r="B6" s="13" t="s">
        <v>454</v>
      </c>
      <c r="C6" s="14">
        <v>30</v>
      </c>
      <c r="D6" s="14">
        <v>31</v>
      </c>
      <c r="E6" s="15">
        <f t="shared" si="0"/>
        <v>1.03333333333333</v>
      </c>
    </row>
    <row r="7" s="11" customFormat="1" ht="25.7" customHeight="1" spans="1:5">
      <c r="A7" s="12">
        <v>4</v>
      </c>
      <c r="B7" s="13" t="s">
        <v>455</v>
      </c>
      <c r="C7" s="14">
        <v>35</v>
      </c>
      <c r="D7" s="14">
        <v>36</v>
      </c>
      <c r="E7" s="15">
        <f t="shared" si="0"/>
        <v>1.02857142857143</v>
      </c>
    </row>
    <row r="8" s="11" customFormat="1" ht="25.7" customHeight="1" spans="1:5">
      <c r="A8" s="12">
        <v>5</v>
      </c>
      <c r="B8" s="13" t="s">
        <v>456</v>
      </c>
      <c r="C8" s="14">
        <v>35</v>
      </c>
      <c r="D8" s="14">
        <v>36</v>
      </c>
      <c r="E8" s="15">
        <f t="shared" si="0"/>
        <v>1.02857142857143</v>
      </c>
    </row>
    <row r="9" s="11" customFormat="1" ht="25.7" customHeight="1" spans="1:5">
      <c r="A9" s="12">
        <v>6</v>
      </c>
      <c r="B9" s="13" t="s">
        <v>457</v>
      </c>
      <c r="C9" s="14">
        <v>30</v>
      </c>
      <c r="D9" s="14">
        <v>31</v>
      </c>
      <c r="E9" s="15">
        <f t="shared" si="0"/>
        <v>1.03333333333333</v>
      </c>
    </row>
    <row r="10" s="11" customFormat="1" ht="25.7" customHeight="1" spans="1:5">
      <c r="A10" s="12">
        <v>7</v>
      </c>
      <c r="B10" s="13" t="s">
        <v>458</v>
      </c>
      <c r="C10" s="14">
        <v>40</v>
      </c>
      <c r="D10" s="14">
        <v>41</v>
      </c>
      <c r="E10" s="15">
        <f t="shared" si="0"/>
        <v>1.025</v>
      </c>
    </row>
    <row r="11" s="11" customFormat="1" ht="25.7" customHeight="1" spans="1:5">
      <c r="A11" s="12">
        <v>8</v>
      </c>
      <c r="B11" s="13" t="s">
        <v>459</v>
      </c>
      <c r="C11" s="14">
        <v>35</v>
      </c>
      <c r="D11" s="14">
        <v>36</v>
      </c>
      <c r="E11" s="15">
        <f t="shared" si="0"/>
        <v>1.02857142857143</v>
      </c>
    </row>
    <row r="12" s="11" customFormat="1" ht="25.7" customHeight="1" spans="1:5">
      <c r="A12" s="12">
        <v>9</v>
      </c>
      <c r="B12" s="13" t="s">
        <v>460</v>
      </c>
      <c r="C12" s="14">
        <v>40</v>
      </c>
      <c r="D12" s="14">
        <v>41</v>
      </c>
      <c r="E12" s="15">
        <f t="shared" si="0"/>
        <v>1.025</v>
      </c>
    </row>
    <row r="13" s="11" customFormat="1" ht="25.7" customHeight="1" spans="1:5">
      <c r="A13" s="12">
        <v>10</v>
      </c>
      <c r="B13" s="13" t="s">
        <v>461</v>
      </c>
      <c r="C13" s="14">
        <v>30</v>
      </c>
      <c r="D13" s="14">
        <v>31</v>
      </c>
      <c r="E13" s="15">
        <f t="shared" si="0"/>
        <v>1.03333333333333</v>
      </c>
    </row>
    <row r="14" s="11" customFormat="1" ht="25.7" customHeight="1" spans="1:5">
      <c r="A14" s="12">
        <v>11</v>
      </c>
      <c r="B14" s="13" t="s">
        <v>462</v>
      </c>
      <c r="C14" s="14">
        <v>40</v>
      </c>
      <c r="D14" s="14">
        <v>41</v>
      </c>
      <c r="E14" s="15">
        <f t="shared" si="0"/>
        <v>1.025</v>
      </c>
    </row>
    <row r="15" s="11" customFormat="1" ht="25.7" customHeight="1" spans="1:5">
      <c r="A15" s="12">
        <v>12</v>
      </c>
      <c r="B15" s="13" t="s">
        <v>463</v>
      </c>
      <c r="C15" s="14">
        <v>35</v>
      </c>
      <c r="D15" s="14">
        <v>36</v>
      </c>
      <c r="E15" s="15">
        <f t="shared" si="0"/>
        <v>1.02857142857143</v>
      </c>
    </row>
    <row r="16" s="11" customFormat="1" ht="25.7" customHeight="1" spans="1:5">
      <c r="A16" s="12">
        <v>13</v>
      </c>
      <c r="B16" s="13" t="s">
        <v>464</v>
      </c>
      <c r="C16" s="14">
        <v>40</v>
      </c>
      <c r="D16" s="14">
        <v>41</v>
      </c>
      <c r="E16" s="15">
        <f t="shared" si="0"/>
        <v>1.025</v>
      </c>
    </row>
    <row r="17" ht="25.6" customHeight="1" spans="1:5">
      <c r="A17" s="8"/>
      <c r="B17" s="8"/>
      <c r="C17" s="8"/>
      <c r="D17" s="8"/>
      <c r="E17" s="8"/>
    </row>
    <row r="18" ht="25.6" customHeight="1" spans="1:5">
      <c r="A18" s="8"/>
      <c r="B18" s="8"/>
      <c r="C18" s="8"/>
      <c r="D18" s="8"/>
      <c r="E18" s="8"/>
    </row>
    <row r="19" ht="25.6" customHeight="1" spans="1:5">
      <c r="A19" s="8"/>
      <c r="B19" s="16" t="s">
        <v>465</v>
      </c>
      <c r="C19" s="8">
        <f>SUM(C4:C18)</f>
        <v>455</v>
      </c>
      <c r="D19" s="8">
        <f>SUM(D4:D18)</f>
        <v>468</v>
      </c>
      <c r="E19" s="17">
        <f>D19/C19</f>
        <v>1.02857142857143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pane ySplit="3" topLeftCell="A4" activePane="bottomLeft" state="frozen"/>
      <selection/>
      <selection pane="bottomLeft" activeCell="B7" sqref="B7:C7"/>
    </sheetView>
  </sheetViews>
  <sheetFormatPr defaultColWidth="10" defaultRowHeight="13.5" outlineLevelCol="3"/>
  <cols>
    <col min="1" max="4" width="24.6166666666667" customWidth="1"/>
    <col min="5" max="5" width="9.76666666666667" customWidth="1"/>
  </cols>
  <sheetData>
    <row r="1" ht="39.85" customHeight="1" spans="1:4">
      <c r="A1" s="4" t="s">
        <v>26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466</v>
      </c>
      <c r="B3" s="7" t="s">
        <v>32</v>
      </c>
      <c r="C3" s="7" t="s">
        <v>487</v>
      </c>
      <c r="D3" s="7" t="s">
        <v>488</v>
      </c>
    </row>
    <row r="4" ht="25.6" customHeight="1" spans="1:4">
      <c r="A4" s="8" t="s">
        <v>468</v>
      </c>
      <c r="B4" s="9">
        <v>0</v>
      </c>
      <c r="C4" s="9">
        <v>10</v>
      </c>
      <c r="D4" s="9"/>
    </row>
    <row r="5" ht="25.6" customHeight="1" spans="1:4">
      <c r="A5" s="8" t="s">
        <v>397</v>
      </c>
      <c r="B5" s="9">
        <v>14.2903</v>
      </c>
      <c r="C5" s="9">
        <v>20</v>
      </c>
      <c r="D5" s="9">
        <v>139.955074421111</v>
      </c>
    </row>
    <row r="6" ht="25.6" customHeight="1" spans="1:4">
      <c r="A6" s="8" t="s">
        <v>469</v>
      </c>
      <c r="B6" s="9">
        <v>5.345507</v>
      </c>
      <c r="C6" s="9">
        <v>14.75</v>
      </c>
      <c r="D6" s="9">
        <v>275.932666443052</v>
      </c>
    </row>
    <row r="7" ht="25.6" customHeight="1" spans="1:4">
      <c r="A7" s="8" t="s">
        <v>470</v>
      </c>
      <c r="B7" s="9">
        <v>0</v>
      </c>
      <c r="C7" s="9">
        <v>0</v>
      </c>
      <c r="D7" s="9"/>
    </row>
    <row r="8" ht="25.6" customHeight="1" spans="1:4">
      <c r="A8" s="8" t="s">
        <v>582</v>
      </c>
      <c r="B8" s="9">
        <v>5.345507</v>
      </c>
      <c r="C8" s="9">
        <v>14.75</v>
      </c>
      <c r="D8" s="9">
        <v>275.932666443052</v>
      </c>
    </row>
    <row r="9" ht="25.6" customHeight="1" spans="1:4">
      <c r="A9" s="8"/>
      <c r="B9" s="9"/>
      <c r="C9" s="9"/>
      <c r="D9" s="9"/>
    </row>
    <row r="10" ht="25.6" customHeight="1" spans="1:4">
      <c r="A10" s="7" t="s">
        <v>388</v>
      </c>
      <c r="B10" s="10">
        <v>19.635807</v>
      </c>
      <c r="C10" s="10">
        <v>44.75</v>
      </c>
      <c r="D10" s="9">
        <v>227.899978849863</v>
      </c>
    </row>
    <row r="11" ht="25.6" customHeight="1" spans="1:4">
      <c r="A11" s="5" t="s">
        <v>583</v>
      </c>
      <c r="B11" s="5"/>
      <c r="C11" s="5"/>
      <c r="D11" s="5"/>
    </row>
  </sheetData>
  <mergeCells count="2">
    <mergeCell ref="A1:D1"/>
    <mergeCell ref="A11:D1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10" workbookViewId="0">
      <selection activeCell="A24" sqref="A24"/>
    </sheetView>
  </sheetViews>
  <sheetFormatPr defaultColWidth="10" defaultRowHeight="13.5"/>
  <cols>
    <col min="1" max="1" width="128.233333333333" customWidth="1"/>
  </cols>
  <sheetData>
    <row r="1" ht="51.25" customHeight="1" spans="1:1">
      <c r="A1" s="1" t="s">
        <v>584</v>
      </c>
    </row>
    <row r="2" ht="25.6" customHeight="1" spans="1:1">
      <c r="A2" s="2" t="s">
        <v>585</v>
      </c>
    </row>
    <row r="3" ht="34.15" customHeight="1" spans="1:1">
      <c r="A3" s="3" t="s">
        <v>586</v>
      </c>
    </row>
    <row r="4" ht="25.6" customHeight="1" spans="1:1">
      <c r="A4" s="2" t="s">
        <v>587</v>
      </c>
    </row>
    <row r="5" ht="42.7" customHeight="1" spans="1:1">
      <c r="A5" s="3" t="s">
        <v>588</v>
      </c>
    </row>
    <row r="6" ht="25.6" customHeight="1" spans="1:1">
      <c r="A6" s="2" t="s">
        <v>589</v>
      </c>
    </row>
    <row r="7" ht="82.6" customHeight="1" spans="1:1">
      <c r="A7" s="3" t="s">
        <v>590</v>
      </c>
    </row>
    <row r="8" ht="25.6" customHeight="1" spans="1:1">
      <c r="A8" s="2" t="s">
        <v>591</v>
      </c>
    </row>
    <row r="9" ht="76.9" customHeight="1" spans="1:1">
      <c r="A9" s="3" t="s">
        <v>592</v>
      </c>
    </row>
    <row r="10" ht="85.45" customHeight="1" spans="1:1">
      <c r="A10" s="3" t="s">
        <v>593</v>
      </c>
    </row>
    <row r="11" ht="88.3" customHeight="1" spans="1:1">
      <c r="A11" s="3" t="s">
        <v>594</v>
      </c>
    </row>
    <row r="12" ht="96.85" customHeight="1" spans="1:1">
      <c r="A12" s="3" t="s">
        <v>595</v>
      </c>
    </row>
    <row r="13" ht="25.6" customHeight="1" spans="1:1">
      <c r="A13" s="2" t="s">
        <v>485</v>
      </c>
    </row>
    <row r="14" ht="28.45" customHeight="1" spans="1:1">
      <c r="A14" s="3" t="s">
        <v>596</v>
      </c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3" topLeftCell="A22" activePane="bottomLeft" state="frozen"/>
      <selection/>
      <selection pane="bottomLeft" activeCell="A3" sqref="$A3:$XFD3"/>
    </sheetView>
  </sheetViews>
  <sheetFormatPr defaultColWidth="10" defaultRowHeight="13.5" outlineLevelCol="4"/>
  <cols>
    <col min="1" max="1" width="30.775" customWidth="1"/>
    <col min="2" max="2" width="14.3583333333333" customWidth="1"/>
    <col min="3" max="3" width="16.925" customWidth="1"/>
    <col min="4" max="4" width="14.3583333333333" customWidth="1"/>
    <col min="5" max="5" width="13.3333333333333" customWidth="1"/>
    <col min="6" max="6" width="9.76666666666667" customWidth="1"/>
  </cols>
  <sheetData>
    <row r="1" ht="39.85" customHeight="1" spans="1:5">
      <c r="A1" s="4" t="s">
        <v>3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20" t="s">
        <v>43</v>
      </c>
      <c r="B4" s="9">
        <v>3564.7</v>
      </c>
      <c r="C4" s="9">
        <v>3132.239056</v>
      </c>
      <c r="D4" s="9">
        <v>3132.239056</v>
      </c>
      <c r="E4" s="10">
        <v>100</v>
      </c>
    </row>
    <row r="5" ht="25.6" customHeight="1" spans="1:5">
      <c r="A5" s="20" t="s">
        <v>44</v>
      </c>
      <c r="B5" s="9"/>
      <c r="C5" s="9"/>
      <c r="D5" s="9"/>
      <c r="E5" s="10"/>
    </row>
    <row r="6" ht="25.6" customHeight="1" spans="1:5">
      <c r="A6" s="20" t="s">
        <v>45</v>
      </c>
      <c r="B6" s="9"/>
      <c r="C6" s="9"/>
      <c r="D6" s="9"/>
      <c r="E6" s="10"/>
    </row>
    <row r="7" ht="25.6" customHeight="1" spans="1:5">
      <c r="A7" s="20" t="s">
        <v>46</v>
      </c>
      <c r="B7" s="9"/>
      <c r="C7" s="9"/>
      <c r="D7" s="9"/>
      <c r="E7" s="10"/>
    </row>
    <row r="8" ht="25.6" customHeight="1" spans="1:5">
      <c r="A8" s="20" t="s">
        <v>47</v>
      </c>
      <c r="B8" s="9">
        <v>39.9</v>
      </c>
      <c r="C8" s="9">
        <v>23.62764</v>
      </c>
      <c r="D8" s="9">
        <v>23.62764</v>
      </c>
      <c r="E8" s="10">
        <v>100</v>
      </c>
    </row>
    <row r="9" ht="25.6" customHeight="1" spans="1:5">
      <c r="A9" s="20" t="s">
        <v>48</v>
      </c>
      <c r="B9" s="9">
        <v>236</v>
      </c>
      <c r="C9" s="9">
        <v>82.4766</v>
      </c>
      <c r="D9" s="9">
        <v>82.4766</v>
      </c>
      <c r="E9" s="10">
        <v>100</v>
      </c>
    </row>
    <row r="10" ht="25.6" customHeight="1" spans="1:5">
      <c r="A10" s="20" t="s">
        <v>49</v>
      </c>
      <c r="B10" s="9">
        <v>263.19</v>
      </c>
      <c r="C10" s="9">
        <v>224.734021</v>
      </c>
      <c r="D10" s="9">
        <v>224.734021</v>
      </c>
      <c r="E10" s="10">
        <v>100</v>
      </c>
    </row>
    <row r="11" ht="25.6" customHeight="1" spans="1:5">
      <c r="A11" s="20" t="s">
        <v>50</v>
      </c>
      <c r="B11" s="9">
        <v>20665.72</v>
      </c>
      <c r="C11" s="9">
        <v>21900.335255</v>
      </c>
      <c r="D11" s="9">
        <v>21900.335255</v>
      </c>
      <c r="E11" s="10">
        <v>100</v>
      </c>
    </row>
    <row r="12" ht="25.6" customHeight="1" spans="1:5">
      <c r="A12" s="20" t="s">
        <v>51</v>
      </c>
      <c r="B12" s="9"/>
      <c r="C12" s="9"/>
      <c r="D12" s="9"/>
      <c r="E12" s="10"/>
    </row>
    <row r="13" ht="25.6" customHeight="1" spans="1:5">
      <c r="A13" s="20" t="s">
        <v>52</v>
      </c>
      <c r="B13" s="9">
        <v>1015.92</v>
      </c>
      <c r="C13" s="9">
        <v>2820.9249</v>
      </c>
      <c r="D13" s="9">
        <v>2820.9249</v>
      </c>
      <c r="E13" s="10">
        <v>100</v>
      </c>
    </row>
    <row r="14" ht="25.6" customHeight="1" spans="1:5">
      <c r="A14" s="20" t="s">
        <v>53</v>
      </c>
      <c r="B14" s="9">
        <v>2714.39</v>
      </c>
      <c r="C14" s="9">
        <v>2434.54776</v>
      </c>
      <c r="D14" s="9">
        <v>2434.54776</v>
      </c>
      <c r="E14" s="10">
        <v>100</v>
      </c>
    </row>
    <row r="15" ht="25.6" customHeight="1" spans="1:5">
      <c r="A15" s="20" t="s">
        <v>54</v>
      </c>
      <c r="B15" s="9">
        <v>3558.99</v>
      </c>
      <c r="C15" s="9">
        <v>2193.137238</v>
      </c>
      <c r="D15" s="9">
        <v>2193.137238</v>
      </c>
      <c r="E15" s="10">
        <v>100</v>
      </c>
    </row>
    <row r="16" ht="25.6" customHeight="1" spans="1:5">
      <c r="A16" s="20" t="s">
        <v>55</v>
      </c>
      <c r="B16" s="9">
        <v>7897.94</v>
      </c>
      <c r="C16" s="9">
        <v>11834.365851</v>
      </c>
      <c r="D16" s="9">
        <v>11834.365851</v>
      </c>
      <c r="E16" s="10">
        <v>100</v>
      </c>
    </row>
    <row r="17" ht="25.6" customHeight="1" spans="1:5">
      <c r="A17" s="20" t="s">
        <v>56</v>
      </c>
      <c r="B17" s="9"/>
      <c r="C17" s="9"/>
      <c r="D17" s="9"/>
      <c r="E17" s="10"/>
    </row>
    <row r="18" ht="25.6" customHeight="1" spans="1:5">
      <c r="A18" s="20" t="s">
        <v>57</v>
      </c>
      <c r="B18" s="9"/>
      <c r="C18" s="9"/>
      <c r="D18" s="9"/>
      <c r="E18" s="10"/>
    </row>
    <row r="19" ht="25.6" customHeight="1" spans="1:5">
      <c r="A19" s="20" t="s">
        <v>58</v>
      </c>
      <c r="B19" s="9">
        <v>2435.47</v>
      </c>
      <c r="C19" s="9">
        <v>2040.0952</v>
      </c>
      <c r="D19" s="9">
        <v>2040.0952</v>
      </c>
      <c r="E19" s="10">
        <v>100</v>
      </c>
    </row>
    <row r="20" ht="25.6" customHeight="1" spans="1:5">
      <c r="A20" s="20" t="s">
        <v>59</v>
      </c>
      <c r="B20" s="9"/>
      <c r="C20" s="9"/>
      <c r="D20" s="9"/>
      <c r="E20" s="10"/>
    </row>
    <row r="21" ht="25.6" customHeight="1" spans="1:5">
      <c r="A21" s="20" t="s">
        <v>60</v>
      </c>
      <c r="B21" s="9"/>
      <c r="C21" s="9"/>
      <c r="D21" s="9"/>
      <c r="E21" s="10"/>
    </row>
    <row r="22" ht="25.6" customHeight="1" spans="1:5">
      <c r="A22" s="20" t="s">
        <v>61</v>
      </c>
      <c r="B22" s="9"/>
      <c r="C22" s="9"/>
      <c r="D22" s="9"/>
      <c r="E22" s="10"/>
    </row>
    <row r="23" ht="25.6" customHeight="1" spans="1:5">
      <c r="A23" s="20" t="s">
        <v>62</v>
      </c>
      <c r="B23" s="9">
        <v>983.16</v>
      </c>
      <c r="C23" s="9">
        <v>986.9594</v>
      </c>
      <c r="D23" s="9">
        <v>986.9594</v>
      </c>
      <c r="E23" s="10">
        <v>100</v>
      </c>
    </row>
    <row r="24" ht="25.6" customHeight="1" spans="1:5">
      <c r="A24" s="20" t="s">
        <v>63</v>
      </c>
      <c r="B24" s="9"/>
      <c r="C24" s="9"/>
      <c r="D24" s="9"/>
      <c r="E24" s="10"/>
    </row>
    <row r="25" ht="25.6" customHeight="1" spans="1:5">
      <c r="A25" s="20" t="s">
        <v>64</v>
      </c>
      <c r="B25" s="9"/>
      <c r="C25" s="9"/>
      <c r="D25" s="9"/>
      <c r="E25" s="10"/>
    </row>
    <row r="26" ht="25.6" customHeight="1" spans="1:5">
      <c r="A26" s="20" t="s">
        <v>65</v>
      </c>
      <c r="B26" s="9"/>
      <c r="C26" s="9"/>
      <c r="D26" s="9"/>
      <c r="E26" s="10"/>
    </row>
    <row r="27" ht="25.6" customHeight="1" spans="1:5">
      <c r="A27" s="20" t="s">
        <v>66</v>
      </c>
      <c r="B27" s="9">
        <v>182.43</v>
      </c>
      <c r="C27" s="9"/>
      <c r="D27" s="9"/>
      <c r="E27" s="10"/>
    </row>
    <row r="28" ht="25.6" customHeight="1" spans="1:5">
      <c r="A28" s="20" t="s">
        <v>67</v>
      </c>
      <c r="B28" s="9"/>
      <c r="C28" s="9"/>
      <c r="D28" s="9"/>
      <c r="E28" s="10"/>
    </row>
    <row r="29" ht="25.6" customHeight="1" spans="1:5">
      <c r="A29" s="20" t="s">
        <v>68</v>
      </c>
      <c r="B29" s="9"/>
      <c r="C29" s="9"/>
      <c r="D29" s="9"/>
      <c r="E29" s="10"/>
    </row>
    <row r="30" ht="25.6" customHeight="1" spans="1:5">
      <c r="A30" s="20" t="s">
        <v>69</v>
      </c>
      <c r="B30" s="9"/>
      <c r="C30" s="9"/>
      <c r="D30" s="9"/>
      <c r="E30" s="10"/>
    </row>
    <row r="31" ht="25.6" customHeight="1" spans="1:5">
      <c r="A31" s="20" t="s">
        <v>70</v>
      </c>
      <c r="B31" s="9"/>
      <c r="C31" s="9"/>
      <c r="D31" s="9"/>
      <c r="E31" s="10"/>
    </row>
    <row r="32" ht="25.6" customHeight="1" spans="1:5">
      <c r="A32" s="20" t="s">
        <v>71</v>
      </c>
      <c r="B32" s="9"/>
      <c r="C32" s="9"/>
      <c r="D32" s="9"/>
      <c r="E32" s="10"/>
    </row>
    <row r="33" ht="25.6" customHeight="1" spans="1:5">
      <c r="A33" s="20" t="s">
        <v>72</v>
      </c>
      <c r="B33" s="9"/>
      <c r="C33" s="9"/>
      <c r="D33" s="9"/>
      <c r="E33" s="10"/>
    </row>
    <row r="34" ht="25.6" customHeight="1" spans="1:5">
      <c r="A34" s="7" t="s">
        <v>73</v>
      </c>
      <c r="B34" s="10">
        <v>43557.81</v>
      </c>
      <c r="C34" s="10">
        <v>47673.442921</v>
      </c>
      <c r="D34" s="10">
        <v>47673.442921</v>
      </c>
      <c r="E34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"/>
  <sheetViews>
    <sheetView workbookViewId="0">
      <pane ySplit="3" topLeftCell="A169" activePane="bottomLeft" state="frozen"/>
      <selection/>
      <selection pane="bottomLeft" activeCell="H170" sqref="H170"/>
    </sheetView>
  </sheetViews>
  <sheetFormatPr defaultColWidth="10" defaultRowHeight="13.5" outlineLevelCol="6"/>
  <cols>
    <col min="1" max="1" width="12.3083333333333" customWidth="1"/>
    <col min="2" max="2" width="28.2083333333333" customWidth="1"/>
    <col min="3" max="3" width="20.5166666666667" customWidth="1"/>
    <col min="4" max="6" width="19.4916666666667" customWidth="1"/>
    <col min="7" max="8" width="9.76666666666667" customWidth="1"/>
  </cols>
  <sheetData>
    <row r="1" ht="39.85" customHeight="1" spans="1:6">
      <c r="A1" s="4" t="s">
        <v>4</v>
      </c>
      <c r="B1" s="4"/>
      <c r="C1" s="4"/>
      <c r="D1" s="4"/>
      <c r="E1" s="4"/>
      <c r="F1" s="4"/>
    </row>
    <row r="2" ht="22.75" customHeight="1" spans="1:6">
      <c r="A2" s="5"/>
      <c r="B2" s="5"/>
      <c r="C2" s="5"/>
      <c r="D2" s="5"/>
      <c r="E2" s="5"/>
      <c r="F2" s="6" t="s">
        <v>38</v>
      </c>
    </row>
    <row r="3" ht="34.15" customHeight="1" spans="1:6">
      <c r="A3" s="7" t="s">
        <v>74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33</v>
      </c>
    </row>
    <row r="4" ht="25.6" customHeight="1" spans="1:6">
      <c r="A4" s="20" t="s">
        <v>75</v>
      </c>
      <c r="B4" s="20" t="s">
        <v>76</v>
      </c>
      <c r="C4" s="9">
        <v>3564.7</v>
      </c>
      <c r="D4" s="9">
        <v>3132.239056</v>
      </c>
      <c r="E4" s="9">
        <v>3132.239056</v>
      </c>
      <c r="F4" s="9">
        <v>100</v>
      </c>
    </row>
    <row r="5" ht="25.6" customHeight="1" spans="1:6">
      <c r="A5" s="20" t="s">
        <v>77</v>
      </c>
      <c r="B5" s="20" t="s">
        <v>78</v>
      </c>
      <c r="C5" s="9">
        <v>25.67</v>
      </c>
      <c r="D5" s="9">
        <v>21.51698</v>
      </c>
      <c r="E5" s="9">
        <v>21.51698</v>
      </c>
      <c r="F5" s="9">
        <v>100</v>
      </c>
    </row>
    <row r="6" ht="25.6" customHeight="1" spans="1:6">
      <c r="A6" s="20" t="s">
        <v>79</v>
      </c>
      <c r="B6" s="20" t="s">
        <v>80</v>
      </c>
      <c r="C6" s="9">
        <v>0.27</v>
      </c>
      <c r="D6" s="9"/>
      <c r="E6" s="9"/>
      <c r="F6" s="9"/>
    </row>
    <row r="7" ht="25.6" customHeight="1" spans="1:6">
      <c r="A7" s="20" t="s">
        <v>81</v>
      </c>
      <c r="B7" s="20" t="s">
        <v>82</v>
      </c>
      <c r="C7" s="9">
        <v>25.4</v>
      </c>
      <c r="D7" s="9">
        <v>21.51698</v>
      </c>
      <c r="E7" s="9">
        <v>21.51698</v>
      </c>
      <c r="F7" s="9">
        <v>100</v>
      </c>
    </row>
    <row r="8" ht="25.6" customHeight="1" spans="1:6">
      <c r="A8" s="20" t="s">
        <v>83</v>
      </c>
      <c r="B8" s="20" t="s">
        <v>84</v>
      </c>
      <c r="C8" s="9">
        <v>1958.26</v>
      </c>
      <c r="D8" s="9">
        <v>1908.110419</v>
      </c>
      <c r="E8" s="9">
        <v>1908.110419</v>
      </c>
      <c r="F8" s="9">
        <v>100</v>
      </c>
    </row>
    <row r="9" ht="25.6" customHeight="1" spans="1:6">
      <c r="A9" s="20" t="s">
        <v>85</v>
      </c>
      <c r="B9" s="20" t="s">
        <v>86</v>
      </c>
      <c r="C9" s="9">
        <v>1941.76</v>
      </c>
      <c r="D9" s="9">
        <v>1892.115469</v>
      </c>
      <c r="E9" s="9">
        <v>1892.115469</v>
      </c>
      <c r="F9" s="9">
        <v>100</v>
      </c>
    </row>
    <row r="10" ht="25.6" customHeight="1" spans="1:6">
      <c r="A10" s="20" t="s">
        <v>87</v>
      </c>
      <c r="B10" s="20" t="s">
        <v>88</v>
      </c>
      <c r="C10" s="9">
        <v>16.5</v>
      </c>
      <c r="D10" s="9">
        <v>15.99495</v>
      </c>
      <c r="E10" s="9">
        <v>15.99495</v>
      </c>
      <c r="F10" s="9">
        <v>100</v>
      </c>
    </row>
    <row r="11" ht="25.6" customHeight="1" spans="1:6">
      <c r="A11" s="20" t="s">
        <v>89</v>
      </c>
      <c r="B11" s="20" t="s">
        <v>90</v>
      </c>
      <c r="C11" s="9">
        <v>8.24</v>
      </c>
      <c r="D11" s="9">
        <v>7.497</v>
      </c>
      <c r="E11" s="9">
        <v>7.497</v>
      </c>
      <c r="F11" s="9">
        <v>100</v>
      </c>
    </row>
    <row r="12" ht="25.6" customHeight="1" spans="1:6">
      <c r="A12" s="20" t="s">
        <v>91</v>
      </c>
      <c r="B12" s="20" t="s">
        <v>92</v>
      </c>
      <c r="C12" s="9">
        <v>8.24</v>
      </c>
      <c r="D12" s="9">
        <v>7.497</v>
      </c>
      <c r="E12" s="9">
        <v>7.497</v>
      </c>
      <c r="F12" s="9">
        <v>100</v>
      </c>
    </row>
    <row r="13" ht="25.6" customHeight="1" spans="1:6">
      <c r="A13" s="20" t="s">
        <v>93</v>
      </c>
      <c r="B13" s="20" t="s">
        <v>94</v>
      </c>
      <c r="C13" s="9">
        <v>5.5</v>
      </c>
      <c r="D13" s="9">
        <v>2.175</v>
      </c>
      <c r="E13" s="9">
        <v>2.175</v>
      </c>
      <c r="F13" s="9">
        <v>100</v>
      </c>
    </row>
    <row r="14" ht="25.6" customHeight="1" spans="1:6">
      <c r="A14" s="20" t="s">
        <v>95</v>
      </c>
      <c r="B14" s="20" t="s">
        <v>96</v>
      </c>
      <c r="C14" s="9">
        <v>3</v>
      </c>
      <c r="D14" s="9">
        <v>0.72</v>
      </c>
      <c r="E14" s="9">
        <v>0.72</v>
      </c>
      <c r="F14" s="9">
        <v>100</v>
      </c>
    </row>
    <row r="15" ht="25.6" customHeight="1" spans="1:6">
      <c r="A15" s="20" t="s">
        <v>97</v>
      </c>
      <c r="B15" s="20" t="s">
        <v>98</v>
      </c>
      <c r="C15" s="9">
        <v>2.5</v>
      </c>
      <c r="D15" s="9">
        <v>1.455</v>
      </c>
      <c r="E15" s="9">
        <v>1.455</v>
      </c>
      <c r="F15" s="9">
        <v>100</v>
      </c>
    </row>
    <row r="16" ht="25.6" customHeight="1" spans="1:6">
      <c r="A16" s="20" t="s">
        <v>99</v>
      </c>
      <c r="B16" s="20" t="s">
        <v>100</v>
      </c>
      <c r="C16" s="9">
        <v>197.9</v>
      </c>
      <c r="D16" s="9">
        <v>196.52322</v>
      </c>
      <c r="E16" s="9">
        <v>196.52322</v>
      </c>
      <c r="F16" s="9">
        <v>100</v>
      </c>
    </row>
    <row r="17" ht="25.6" customHeight="1" spans="1:6">
      <c r="A17" s="20" t="s">
        <v>101</v>
      </c>
      <c r="B17" s="20" t="s">
        <v>102</v>
      </c>
      <c r="C17" s="9">
        <v>197.9</v>
      </c>
      <c r="D17" s="9">
        <v>196.52322</v>
      </c>
      <c r="E17" s="9">
        <v>196.52322</v>
      </c>
      <c r="F17" s="9">
        <v>100</v>
      </c>
    </row>
    <row r="18" ht="25.6" customHeight="1" spans="1:6">
      <c r="A18" s="20" t="s">
        <v>103</v>
      </c>
      <c r="B18" s="20" t="s">
        <v>104</v>
      </c>
      <c r="C18" s="9">
        <v>26</v>
      </c>
      <c r="D18" s="9">
        <v>19.6</v>
      </c>
      <c r="E18" s="9">
        <v>19.6</v>
      </c>
      <c r="F18" s="9">
        <v>100</v>
      </c>
    </row>
    <row r="19" ht="25.6" customHeight="1" spans="1:6">
      <c r="A19" s="20" t="s">
        <v>105</v>
      </c>
      <c r="B19" s="20" t="s">
        <v>106</v>
      </c>
      <c r="C19" s="9">
        <v>26</v>
      </c>
      <c r="D19" s="9">
        <v>19.6</v>
      </c>
      <c r="E19" s="9">
        <v>19.6</v>
      </c>
      <c r="F19" s="9">
        <v>100</v>
      </c>
    </row>
    <row r="20" ht="25.6" customHeight="1" spans="1:6">
      <c r="A20" s="20" t="s">
        <v>107</v>
      </c>
      <c r="B20" s="20" t="s">
        <v>108</v>
      </c>
      <c r="C20" s="9">
        <v>35</v>
      </c>
      <c r="D20" s="9">
        <v>23.831332</v>
      </c>
      <c r="E20" s="9">
        <v>23.831332</v>
      </c>
      <c r="F20" s="9">
        <v>100</v>
      </c>
    </row>
    <row r="21" ht="25.6" customHeight="1" spans="1:6">
      <c r="A21" s="20" t="s">
        <v>109</v>
      </c>
      <c r="B21" s="20" t="s">
        <v>110</v>
      </c>
      <c r="C21" s="9">
        <v>35</v>
      </c>
      <c r="D21" s="9">
        <v>23.831332</v>
      </c>
      <c r="E21" s="9">
        <v>23.831332</v>
      </c>
      <c r="F21" s="9">
        <v>100</v>
      </c>
    </row>
    <row r="22" ht="25.6" customHeight="1" spans="1:6">
      <c r="A22" s="20" t="s">
        <v>111</v>
      </c>
      <c r="B22" s="20" t="s">
        <v>112</v>
      </c>
      <c r="C22" s="9">
        <v>70.1</v>
      </c>
      <c r="D22" s="9">
        <v>58.354026</v>
      </c>
      <c r="E22" s="9">
        <v>58.354026</v>
      </c>
      <c r="F22" s="9">
        <v>100</v>
      </c>
    </row>
    <row r="23" ht="25.6" customHeight="1" spans="1:6">
      <c r="A23" s="20" t="s">
        <v>113</v>
      </c>
      <c r="B23" s="20" t="s">
        <v>114</v>
      </c>
      <c r="C23" s="9">
        <v>70.1</v>
      </c>
      <c r="D23" s="9">
        <v>58.354026</v>
      </c>
      <c r="E23" s="9">
        <v>58.354026</v>
      </c>
      <c r="F23" s="9">
        <v>100</v>
      </c>
    </row>
    <row r="24" ht="25.6" customHeight="1" spans="1:6">
      <c r="A24" s="20" t="s">
        <v>115</v>
      </c>
      <c r="B24" s="20" t="s">
        <v>116</v>
      </c>
      <c r="C24" s="9">
        <v>212</v>
      </c>
      <c r="D24" s="9">
        <v>138.913411</v>
      </c>
      <c r="E24" s="9">
        <v>138.913411</v>
      </c>
      <c r="F24" s="9">
        <v>100</v>
      </c>
    </row>
    <row r="25" ht="25.6" customHeight="1" spans="1:6">
      <c r="A25" s="20" t="s">
        <v>117</v>
      </c>
      <c r="B25" s="20" t="s">
        <v>118</v>
      </c>
      <c r="C25" s="9">
        <v>212</v>
      </c>
      <c r="D25" s="9">
        <v>138.913411</v>
      </c>
      <c r="E25" s="9">
        <v>138.913411</v>
      </c>
      <c r="F25" s="9">
        <v>100</v>
      </c>
    </row>
    <row r="26" ht="25.6" customHeight="1" spans="1:6">
      <c r="A26" s="20" t="s">
        <v>119</v>
      </c>
      <c r="B26" s="20" t="s">
        <v>120</v>
      </c>
      <c r="C26" s="9">
        <v>197</v>
      </c>
      <c r="D26" s="9">
        <v>167.008546</v>
      </c>
      <c r="E26" s="9">
        <v>167.008546</v>
      </c>
      <c r="F26" s="9">
        <v>100</v>
      </c>
    </row>
    <row r="27" ht="25.6" customHeight="1" spans="1:6">
      <c r="A27" s="20" t="s">
        <v>121</v>
      </c>
      <c r="B27" s="20" t="s">
        <v>122</v>
      </c>
      <c r="C27" s="9">
        <v>197</v>
      </c>
      <c r="D27" s="9">
        <v>167.008546</v>
      </c>
      <c r="E27" s="9">
        <v>167.008546</v>
      </c>
      <c r="F27" s="9">
        <v>100</v>
      </c>
    </row>
    <row r="28" ht="25.6" customHeight="1" spans="1:6">
      <c r="A28" s="20" t="s">
        <v>123</v>
      </c>
      <c r="B28" s="20" t="s">
        <v>124</v>
      </c>
      <c r="C28" s="9">
        <v>486.19</v>
      </c>
      <c r="D28" s="9">
        <v>290.536937</v>
      </c>
      <c r="E28" s="9">
        <v>290.536937</v>
      </c>
      <c r="F28" s="9">
        <v>100</v>
      </c>
    </row>
    <row r="29" ht="25.6" customHeight="1" spans="1:6">
      <c r="A29" s="20" t="s">
        <v>125</v>
      </c>
      <c r="B29" s="20" t="s">
        <v>126</v>
      </c>
      <c r="C29" s="9">
        <v>240.89</v>
      </c>
      <c r="D29" s="9">
        <v>268.528097</v>
      </c>
      <c r="E29" s="9">
        <v>268.528097</v>
      </c>
      <c r="F29" s="9">
        <v>100</v>
      </c>
    </row>
    <row r="30" ht="25.6" customHeight="1" spans="1:6">
      <c r="A30" s="20" t="s">
        <v>127</v>
      </c>
      <c r="B30" s="20" t="s">
        <v>124</v>
      </c>
      <c r="C30" s="9">
        <v>245.3</v>
      </c>
      <c r="D30" s="9">
        <v>22.00884</v>
      </c>
      <c r="E30" s="9">
        <v>22.00884</v>
      </c>
      <c r="F30" s="9">
        <v>100</v>
      </c>
    </row>
    <row r="31" ht="25.6" customHeight="1" spans="1:6">
      <c r="A31" s="20" t="s">
        <v>128</v>
      </c>
      <c r="B31" s="20" t="s">
        <v>129</v>
      </c>
      <c r="C31" s="9">
        <v>342.84</v>
      </c>
      <c r="D31" s="9">
        <v>298.172185</v>
      </c>
      <c r="E31" s="9">
        <v>298.172185</v>
      </c>
      <c r="F31" s="9">
        <v>100</v>
      </c>
    </row>
    <row r="32" ht="25.6" customHeight="1" spans="1:6">
      <c r="A32" s="20" t="s">
        <v>130</v>
      </c>
      <c r="B32" s="20" t="s">
        <v>129</v>
      </c>
      <c r="C32" s="9">
        <v>342.84</v>
      </c>
      <c r="D32" s="9">
        <v>298.172185</v>
      </c>
      <c r="E32" s="9">
        <v>298.172185</v>
      </c>
      <c r="F32" s="9">
        <v>100</v>
      </c>
    </row>
    <row r="33" ht="25.6" customHeight="1" spans="1:6">
      <c r="A33" s="20" t="s">
        <v>131</v>
      </c>
      <c r="B33" s="20" t="s">
        <v>132</v>
      </c>
      <c r="C33" s="9">
        <v>39.9</v>
      </c>
      <c r="D33" s="9">
        <v>23.62764</v>
      </c>
      <c r="E33" s="9">
        <v>23.62764</v>
      </c>
      <c r="F33" s="9">
        <v>100</v>
      </c>
    </row>
    <row r="34" ht="25.6" customHeight="1" spans="1:6">
      <c r="A34" s="20" t="s">
        <v>133</v>
      </c>
      <c r="B34" s="20" t="s">
        <v>134</v>
      </c>
      <c r="C34" s="9">
        <v>26</v>
      </c>
      <c r="D34" s="9">
        <v>16.38</v>
      </c>
      <c r="E34" s="9">
        <v>16.38</v>
      </c>
      <c r="F34" s="9">
        <v>100</v>
      </c>
    </row>
    <row r="35" ht="25.6" customHeight="1" spans="1:6">
      <c r="A35" s="20" t="s">
        <v>135</v>
      </c>
      <c r="B35" s="20" t="s">
        <v>136</v>
      </c>
      <c r="C35" s="9">
        <v>26</v>
      </c>
      <c r="D35" s="9">
        <v>16.38</v>
      </c>
      <c r="E35" s="9">
        <v>16.38</v>
      </c>
      <c r="F35" s="9">
        <v>100</v>
      </c>
    </row>
    <row r="36" ht="25.6" customHeight="1" spans="1:6">
      <c r="A36" s="20" t="s">
        <v>137</v>
      </c>
      <c r="B36" s="20" t="s">
        <v>138</v>
      </c>
      <c r="C36" s="9">
        <v>5</v>
      </c>
      <c r="D36" s="9">
        <v>4.88564</v>
      </c>
      <c r="E36" s="9">
        <v>4.88564</v>
      </c>
      <c r="F36" s="9">
        <v>100</v>
      </c>
    </row>
    <row r="37" ht="25.6" customHeight="1" spans="1:6">
      <c r="A37" s="20" t="s">
        <v>139</v>
      </c>
      <c r="B37" s="20" t="s">
        <v>140</v>
      </c>
      <c r="C37" s="9">
        <v>5</v>
      </c>
      <c r="D37" s="9">
        <v>4.88564</v>
      </c>
      <c r="E37" s="9">
        <v>4.88564</v>
      </c>
      <c r="F37" s="9">
        <v>100</v>
      </c>
    </row>
    <row r="38" ht="25.6" customHeight="1" spans="1:6">
      <c r="A38" s="20" t="s">
        <v>141</v>
      </c>
      <c r="B38" s="20" t="s">
        <v>142</v>
      </c>
      <c r="C38" s="9">
        <v>8.9</v>
      </c>
      <c r="D38" s="9">
        <v>2.362</v>
      </c>
      <c r="E38" s="9">
        <v>2.362</v>
      </c>
      <c r="F38" s="9">
        <v>100</v>
      </c>
    </row>
    <row r="39" ht="25.6" customHeight="1" spans="1:6">
      <c r="A39" s="20" t="s">
        <v>143</v>
      </c>
      <c r="B39" s="20" t="s">
        <v>142</v>
      </c>
      <c r="C39" s="9">
        <v>8.9</v>
      </c>
      <c r="D39" s="9">
        <v>2.362</v>
      </c>
      <c r="E39" s="9">
        <v>2.362</v>
      </c>
      <c r="F39" s="9">
        <v>100</v>
      </c>
    </row>
    <row r="40" ht="25.6" customHeight="1" spans="1:6">
      <c r="A40" s="20" t="s">
        <v>144</v>
      </c>
      <c r="B40" s="20" t="s">
        <v>145</v>
      </c>
      <c r="C40" s="9">
        <v>236</v>
      </c>
      <c r="D40" s="9">
        <v>82.4766</v>
      </c>
      <c r="E40" s="9">
        <v>82.4766</v>
      </c>
      <c r="F40" s="9">
        <v>100</v>
      </c>
    </row>
    <row r="41" ht="25.6" customHeight="1" spans="1:6">
      <c r="A41" s="20" t="s">
        <v>146</v>
      </c>
      <c r="B41" s="20" t="s">
        <v>147</v>
      </c>
      <c r="C41" s="9">
        <v>31</v>
      </c>
      <c r="D41" s="9"/>
      <c r="E41" s="9"/>
      <c r="F41" s="9"/>
    </row>
    <row r="42" ht="25.6" customHeight="1" spans="1:6">
      <c r="A42" s="20" t="s">
        <v>148</v>
      </c>
      <c r="B42" s="20" t="s">
        <v>149</v>
      </c>
      <c r="C42" s="9">
        <v>31</v>
      </c>
      <c r="D42" s="9"/>
      <c r="E42" s="9"/>
      <c r="F42" s="9"/>
    </row>
    <row r="43" ht="25.6" customHeight="1" spans="1:6">
      <c r="A43" s="20" t="s">
        <v>150</v>
      </c>
      <c r="B43" s="20" t="s">
        <v>151</v>
      </c>
      <c r="C43" s="9">
        <v>205</v>
      </c>
      <c r="D43" s="9">
        <v>82.4766</v>
      </c>
      <c r="E43" s="9">
        <v>82.4766</v>
      </c>
      <c r="F43" s="9">
        <v>100</v>
      </c>
    </row>
    <row r="44" ht="25.6" customHeight="1" spans="1:6">
      <c r="A44" s="20" t="s">
        <v>152</v>
      </c>
      <c r="B44" s="20" t="s">
        <v>151</v>
      </c>
      <c r="C44" s="9">
        <v>205</v>
      </c>
      <c r="D44" s="9">
        <v>82.4766</v>
      </c>
      <c r="E44" s="9">
        <v>82.4766</v>
      </c>
      <c r="F44" s="9">
        <v>100</v>
      </c>
    </row>
    <row r="45" ht="25.6" customHeight="1" spans="1:6">
      <c r="A45" s="20" t="s">
        <v>153</v>
      </c>
      <c r="B45" s="20" t="s">
        <v>154</v>
      </c>
      <c r="C45" s="9">
        <v>263.19</v>
      </c>
      <c r="D45" s="9">
        <v>224.734021</v>
      </c>
      <c r="E45" s="9">
        <v>224.734021</v>
      </c>
      <c r="F45" s="9">
        <v>100</v>
      </c>
    </row>
    <row r="46" ht="25.6" customHeight="1" spans="1:6">
      <c r="A46" s="20" t="s">
        <v>155</v>
      </c>
      <c r="B46" s="20" t="s">
        <v>156</v>
      </c>
      <c r="C46" s="9">
        <v>84</v>
      </c>
      <c r="D46" s="9">
        <v>110.47751</v>
      </c>
      <c r="E46" s="9">
        <v>110.47751</v>
      </c>
      <c r="F46" s="9">
        <v>100</v>
      </c>
    </row>
    <row r="47" ht="25.6" customHeight="1" spans="1:6">
      <c r="A47" s="20" t="s">
        <v>157</v>
      </c>
      <c r="B47" s="20" t="s">
        <v>158</v>
      </c>
      <c r="C47" s="9"/>
      <c r="D47" s="9"/>
      <c r="E47" s="9"/>
      <c r="F47" s="9"/>
    </row>
    <row r="48" ht="25.6" customHeight="1" spans="1:6">
      <c r="A48" s="20" t="s">
        <v>159</v>
      </c>
      <c r="B48" s="20" t="s">
        <v>160</v>
      </c>
      <c r="C48" s="9">
        <v>84</v>
      </c>
      <c r="D48" s="9">
        <v>110.47751</v>
      </c>
      <c r="E48" s="9">
        <v>110.47751</v>
      </c>
      <c r="F48" s="9">
        <v>100</v>
      </c>
    </row>
    <row r="49" ht="25.6" customHeight="1" spans="1:6">
      <c r="A49" s="20" t="s">
        <v>161</v>
      </c>
      <c r="B49" s="20" t="s">
        <v>162</v>
      </c>
      <c r="C49" s="9">
        <v>12.5</v>
      </c>
      <c r="D49" s="9"/>
      <c r="E49" s="9"/>
      <c r="F49" s="9"/>
    </row>
    <row r="50" ht="25.6" customHeight="1" spans="1:6">
      <c r="A50" s="20" t="s">
        <v>163</v>
      </c>
      <c r="B50" s="20" t="s">
        <v>164</v>
      </c>
      <c r="C50" s="9">
        <v>12.5</v>
      </c>
      <c r="D50" s="9"/>
      <c r="E50" s="9"/>
      <c r="F50" s="9"/>
    </row>
    <row r="51" ht="25.6" customHeight="1" spans="1:6">
      <c r="A51" s="20" t="s">
        <v>165</v>
      </c>
      <c r="B51" s="20" t="s">
        <v>166</v>
      </c>
      <c r="C51" s="9">
        <v>166.69</v>
      </c>
      <c r="D51" s="9">
        <v>114.256511</v>
      </c>
      <c r="E51" s="9">
        <v>114.256511</v>
      </c>
      <c r="F51" s="9">
        <v>100</v>
      </c>
    </row>
    <row r="52" ht="25.6" customHeight="1" spans="1:6">
      <c r="A52" s="20" t="s">
        <v>167</v>
      </c>
      <c r="B52" s="20" t="s">
        <v>166</v>
      </c>
      <c r="C52" s="9">
        <v>166.69</v>
      </c>
      <c r="D52" s="9">
        <v>114.256511</v>
      </c>
      <c r="E52" s="9">
        <v>114.256511</v>
      </c>
      <c r="F52" s="9">
        <v>100</v>
      </c>
    </row>
    <row r="53" ht="25.6" customHeight="1" spans="1:7">
      <c r="A53" s="20" t="s">
        <v>168</v>
      </c>
      <c r="B53" s="20" t="s">
        <v>169</v>
      </c>
      <c r="C53" s="9">
        <v>20665.72</v>
      </c>
      <c r="D53" s="9">
        <v>21900.335255</v>
      </c>
      <c r="E53" s="9">
        <v>21900.335255</v>
      </c>
      <c r="F53" s="9">
        <v>100</v>
      </c>
      <c r="G53">
        <f>E53-C53</f>
        <v>1234.615255</v>
      </c>
    </row>
    <row r="54" ht="25.6" customHeight="1" spans="1:6">
      <c r="A54" s="20" t="s">
        <v>170</v>
      </c>
      <c r="B54" s="20" t="s">
        <v>171</v>
      </c>
      <c r="C54" s="9">
        <v>1.5</v>
      </c>
      <c r="D54" s="9">
        <v>1.5</v>
      </c>
      <c r="E54" s="9">
        <v>1.5</v>
      </c>
      <c r="F54" s="9">
        <v>100</v>
      </c>
    </row>
    <row r="55" ht="25.6" customHeight="1" spans="1:6">
      <c r="A55" s="20" t="s">
        <v>172</v>
      </c>
      <c r="B55" s="20" t="s">
        <v>173</v>
      </c>
      <c r="C55" s="9">
        <v>1.5</v>
      </c>
      <c r="D55" s="9">
        <v>1.5</v>
      </c>
      <c r="E55" s="9">
        <v>1.5</v>
      </c>
      <c r="F55" s="9">
        <v>100</v>
      </c>
    </row>
    <row r="56" ht="25.6" customHeight="1" spans="1:6">
      <c r="A56" s="20" t="s">
        <v>174</v>
      </c>
      <c r="B56" s="20" t="s">
        <v>175</v>
      </c>
      <c r="C56" s="9">
        <v>413.11</v>
      </c>
      <c r="D56" s="9">
        <v>451.583665</v>
      </c>
      <c r="E56" s="9">
        <v>451.583665</v>
      </c>
      <c r="F56" s="9">
        <v>100</v>
      </c>
    </row>
    <row r="57" ht="25.6" customHeight="1" spans="1:6">
      <c r="A57" s="20" t="s">
        <v>176</v>
      </c>
      <c r="B57" s="20" t="s">
        <v>177</v>
      </c>
      <c r="C57" s="9">
        <v>413.11</v>
      </c>
      <c r="D57" s="9">
        <v>451.583665</v>
      </c>
      <c r="E57" s="9">
        <v>451.583665</v>
      </c>
      <c r="F57" s="9">
        <v>100</v>
      </c>
    </row>
    <row r="58" ht="25.6" customHeight="1" spans="1:6">
      <c r="A58" s="20" t="s">
        <v>178</v>
      </c>
      <c r="B58" s="20" t="s">
        <v>179</v>
      </c>
      <c r="C58" s="9">
        <v>853.54</v>
      </c>
      <c r="D58" s="9">
        <v>917.32864</v>
      </c>
      <c r="E58" s="9">
        <v>917.32864</v>
      </c>
      <c r="F58" s="9">
        <v>100</v>
      </c>
    </row>
    <row r="59" ht="25.6" customHeight="1" spans="1:6">
      <c r="A59" s="20" t="s">
        <v>180</v>
      </c>
      <c r="B59" s="20" t="s">
        <v>181</v>
      </c>
      <c r="C59" s="9">
        <v>17.05</v>
      </c>
      <c r="D59" s="9">
        <v>21.722</v>
      </c>
      <c r="E59" s="9">
        <v>21.722</v>
      </c>
      <c r="F59" s="9">
        <v>100</v>
      </c>
    </row>
    <row r="60" ht="25.6" customHeight="1" spans="1:6">
      <c r="A60" s="20" t="s">
        <v>182</v>
      </c>
      <c r="B60" s="20" t="s">
        <v>183</v>
      </c>
      <c r="C60" s="9">
        <v>34.84</v>
      </c>
      <c r="D60" s="9">
        <v>66.6237</v>
      </c>
      <c r="E60" s="9">
        <v>66.6237</v>
      </c>
      <c r="F60" s="9">
        <v>100</v>
      </c>
    </row>
    <row r="61" ht="25.6" customHeight="1" spans="1:6">
      <c r="A61" s="20" t="s">
        <v>184</v>
      </c>
      <c r="B61" s="20" t="s">
        <v>185</v>
      </c>
      <c r="C61" s="9">
        <v>530.2</v>
      </c>
      <c r="D61" s="9">
        <v>555.09334</v>
      </c>
      <c r="E61" s="9">
        <v>555.09334</v>
      </c>
      <c r="F61" s="9">
        <v>100</v>
      </c>
    </row>
    <row r="62" ht="25.6" customHeight="1" spans="1:6">
      <c r="A62" s="20" t="s">
        <v>186</v>
      </c>
      <c r="B62" s="20" t="s">
        <v>187</v>
      </c>
      <c r="C62" s="9">
        <v>271.45</v>
      </c>
      <c r="D62" s="9">
        <v>273.8896</v>
      </c>
      <c r="E62" s="9">
        <v>273.8896</v>
      </c>
      <c r="F62" s="9">
        <v>100</v>
      </c>
    </row>
    <row r="63" ht="25.6" customHeight="1" spans="1:6">
      <c r="A63" s="20" t="s">
        <v>188</v>
      </c>
      <c r="B63" s="20" t="s">
        <v>189</v>
      </c>
      <c r="C63" s="9"/>
      <c r="D63" s="9"/>
      <c r="E63" s="9"/>
      <c r="F63" s="9"/>
    </row>
    <row r="64" ht="25.6" customHeight="1" spans="1:6">
      <c r="A64" s="20" t="s">
        <v>190</v>
      </c>
      <c r="B64" s="20" t="s">
        <v>191</v>
      </c>
      <c r="C64" s="9">
        <v>16773.19</v>
      </c>
      <c r="D64" s="9">
        <v>17645.280923</v>
      </c>
      <c r="E64" s="9">
        <v>17645.280923</v>
      </c>
      <c r="F64" s="9">
        <v>100</v>
      </c>
    </row>
    <row r="65" ht="25.6" customHeight="1" spans="1:6">
      <c r="A65" s="20" t="s">
        <v>192</v>
      </c>
      <c r="B65" s="20" t="s">
        <v>193</v>
      </c>
      <c r="C65" s="9">
        <v>1.67</v>
      </c>
      <c r="D65" s="9">
        <v>1.41</v>
      </c>
      <c r="E65" s="9">
        <v>1.41</v>
      </c>
      <c r="F65" s="9">
        <v>100</v>
      </c>
    </row>
    <row r="66" ht="25.6" customHeight="1" spans="1:6">
      <c r="A66" s="20" t="s">
        <v>194</v>
      </c>
      <c r="B66" s="20" t="s">
        <v>195</v>
      </c>
      <c r="C66" s="9">
        <v>16771.52</v>
      </c>
      <c r="D66" s="9">
        <v>17643.870923</v>
      </c>
      <c r="E66" s="9">
        <v>17643.870923</v>
      </c>
      <c r="F66" s="9">
        <v>100</v>
      </c>
    </row>
    <row r="67" ht="25.6" customHeight="1" spans="1:6">
      <c r="A67" s="20" t="s">
        <v>196</v>
      </c>
      <c r="B67" s="20" t="s">
        <v>197</v>
      </c>
      <c r="C67" s="9">
        <v>108.69</v>
      </c>
      <c r="D67" s="9">
        <v>131.879114</v>
      </c>
      <c r="E67" s="9">
        <v>131.879114</v>
      </c>
      <c r="F67" s="9">
        <v>100</v>
      </c>
    </row>
    <row r="68" ht="25.6" customHeight="1" spans="1:6">
      <c r="A68" s="20" t="s">
        <v>198</v>
      </c>
      <c r="B68" s="20" t="s">
        <v>199</v>
      </c>
      <c r="C68" s="9">
        <v>105.03</v>
      </c>
      <c r="D68" s="9">
        <v>128.229114</v>
      </c>
      <c r="E68" s="9">
        <v>128.229114</v>
      </c>
      <c r="F68" s="9">
        <v>100</v>
      </c>
    </row>
    <row r="69" ht="25.6" customHeight="1" spans="1:6">
      <c r="A69" s="20" t="s">
        <v>200</v>
      </c>
      <c r="B69" s="20" t="s">
        <v>201</v>
      </c>
      <c r="C69" s="9">
        <v>3.66</v>
      </c>
      <c r="D69" s="9">
        <v>3.65</v>
      </c>
      <c r="E69" s="9">
        <v>3.65</v>
      </c>
      <c r="F69" s="9">
        <v>100</v>
      </c>
    </row>
    <row r="70" ht="25.6" customHeight="1" spans="1:6">
      <c r="A70" s="20" t="s">
        <v>202</v>
      </c>
      <c r="B70" s="20" t="s">
        <v>203</v>
      </c>
      <c r="C70" s="9">
        <v>8.8</v>
      </c>
      <c r="D70" s="9">
        <v>8.0911</v>
      </c>
      <c r="E70" s="9">
        <v>8.0911</v>
      </c>
      <c r="F70" s="9">
        <v>100</v>
      </c>
    </row>
    <row r="71" ht="25.6" customHeight="1" spans="1:6">
      <c r="A71" s="20" t="s">
        <v>204</v>
      </c>
      <c r="B71" s="20" t="s">
        <v>205</v>
      </c>
      <c r="C71" s="9">
        <v>8.8</v>
      </c>
      <c r="D71" s="9">
        <v>8.0911</v>
      </c>
      <c r="E71" s="9">
        <v>8.0911</v>
      </c>
      <c r="F71" s="9">
        <v>100</v>
      </c>
    </row>
    <row r="72" ht="25.6" customHeight="1" spans="1:6">
      <c r="A72" s="20" t="s">
        <v>206</v>
      </c>
      <c r="B72" s="20" t="s">
        <v>207</v>
      </c>
      <c r="C72" s="9">
        <v>476.5</v>
      </c>
      <c r="D72" s="9">
        <v>693.145958</v>
      </c>
      <c r="E72" s="9">
        <v>693.145958</v>
      </c>
      <c r="F72" s="9">
        <v>100</v>
      </c>
    </row>
    <row r="73" ht="25.6" customHeight="1" spans="1:6">
      <c r="A73" s="20" t="s">
        <v>208</v>
      </c>
      <c r="B73" s="20" t="s">
        <v>209</v>
      </c>
      <c r="C73" s="9">
        <v>98.4</v>
      </c>
      <c r="D73" s="9">
        <v>302.400058</v>
      </c>
      <c r="E73" s="9">
        <v>302.400058</v>
      </c>
      <c r="F73" s="9">
        <v>100</v>
      </c>
    </row>
    <row r="74" ht="25.6" customHeight="1" spans="1:6">
      <c r="A74" s="20" t="s">
        <v>210</v>
      </c>
      <c r="B74" s="20" t="s">
        <v>211</v>
      </c>
      <c r="C74" s="9">
        <v>45</v>
      </c>
      <c r="D74" s="9">
        <v>45</v>
      </c>
      <c r="E74" s="9">
        <v>45</v>
      </c>
      <c r="F74" s="9">
        <v>100</v>
      </c>
    </row>
    <row r="75" ht="25.6" customHeight="1" spans="1:6">
      <c r="A75" s="20" t="s">
        <v>212</v>
      </c>
      <c r="B75" s="20" t="s">
        <v>213</v>
      </c>
      <c r="C75" s="9">
        <v>330.1</v>
      </c>
      <c r="D75" s="9">
        <v>345.4079</v>
      </c>
      <c r="E75" s="9">
        <v>345.4079</v>
      </c>
      <c r="F75" s="9">
        <v>100</v>
      </c>
    </row>
    <row r="76" ht="25.6" customHeight="1" spans="1:6">
      <c r="A76" s="20" t="s">
        <v>214</v>
      </c>
      <c r="B76" s="20" t="s">
        <v>215</v>
      </c>
      <c r="C76" s="9">
        <v>3</v>
      </c>
      <c r="D76" s="9">
        <v>0.338</v>
      </c>
      <c r="E76" s="9">
        <v>0.338</v>
      </c>
      <c r="F76" s="9">
        <v>100</v>
      </c>
    </row>
    <row r="77" ht="25.6" customHeight="1" spans="1:6">
      <c r="A77" s="20" t="s">
        <v>216</v>
      </c>
      <c r="B77" s="20" t="s">
        <v>217</v>
      </c>
      <c r="C77" s="9">
        <v>688.72</v>
      </c>
      <c r="D77" s="9">
        <v>416.815276</v>
      </c>
      <c r="E77" s="9">
        <v>416.815276</v>
      </c>
      <c r="F77" s="9">
        <v>100</v>
      </c>
    </row>
    <row r="78" ht="25.6" customHeight="1" spans="1:6">
      <c r="A78" s="20" t="s">
        <v>218</v>
      </c>
      <c r="B78" s="20" t="s">
        <v>219</v>
      </c>
      <c r="C78" s="9">
        <v>6.11</v>
      </c>
      <c r="D78" s="9">
        <v>4.5527</v>
      </c>
      <c r="E78" s="9">
        <v>4.5527</v>
      </c>
      <c r="F78" s="9">
        <v>100</v>
      </c>
    </row>
    <row r="79" ht="25.6" customHeight="1" spans="1:6">
      <c r="A79" s="20" t="s">
        <v>220</v>
      </c>
      <c r="B79" s="20" t="s">
        <v>221</v>
      </c>
      <c r="C79" s="9">
        <v>227.85</v>
      </c>
      <c r="D79" s="9">
        <v>148.222608</v>
      </c>
      <c r="E79" s="9">
        <v>148.222608</v>
      </c>
      <c r="F79" s="9">
        <v>100</v>
      </c>
    </row>
    <row r="80" ht="25.6" customHeight="1" spans="1:6">
      <c r="A80" s="20" t="s">
        <v>222</v>
      </c>
      <c r="B80" s="20" t="s">
        <v>223</v>
      </c>
      <c r="C80" s="9">
        <v>18.7</v>
      </c>
      <c r="D80" s="9"/>
      <c r="E80" s="9"/>
      <c r="F80" s="9"/>
    </row>
    <row r="81" ht="25.6" customHeight="1" spans="1:6">
      <c r="A81" s="20" t="s">
        <v>224</v>
      </c>
      <c r="B81" s="20" t="s">
        <v>225</v>
      </c>
      <c r="C81" s="9">
        <v>436.06</v>
      </c>
      <c r="D81" s="9">
        <v>264.039968</v>
      </c>
      <c r="E81" s="9">
        <v>264.039968</v>
      </c>
      <c r="F81" s="9">
        <v>100</v>
      </c>
    </row>
    <row r="82" ht="25.6" customHeight="1" spans="1:6">
      <c r="A82" s="20" t="s">
        <v>226</v>
      </c>
      <c r="B82" s="20" t="s">
        <v>227</v>
      </c>
      <c r="C82" s="9">
        <v>12</v>
      </c>
      <c r="D82" s="9">
        <v>10</v>
      </c>
      <c r="E82" s="9">
        <v>10</v>
      </c>
      <c r="F82" s="9">
        <v>100</v>
      </c>
    </row>
    <row r="83" ht="25.6" customHeight="1" spans="1:6">
      <c r="A83" s="20" t="s">
        <v>228</v>
      </c>
      <c r="B83" s="20" t="s">
        <v>229</v>
      </c>
      <c r="C83" s="9">
        <v>12</v>
      </c>
      <c r="D83" s="9">
        <v>10</v>
      </c>
      <c r="E83" s="9">
        <v>10</v>
      </c>
      <c r="F83" s="9">
        <v>100</v>
      </c>
    </row>
    <row r="84" ht="25.6" customHeight="1" spans="1:6">
      <c r="A84" s="20" t="s">
        <v>230</v>
      </c>
      <c r="B84" s="20" t="s">
        <v>231</v>
      </c>
      <c r="C84" s="9">
        <v>38</v>
      </c>
      <c r="D84" s="9">
        <v>32.061</v>
      </c>
      <c r="E84" s="9">
        <v>32.061</v>
      </c>
      <c r="F84" s="9">
        <v>100</v>
      </c>
    </row>
    <row r="85" ht="25.6" customHeight="1" spans="1:6">
      <c r="A85" s="20" t="s">
        <v>232</v>
      </c>
      <c r="B85" s="20" t="s">
        <v>233</v>
      </c>
      <c r="C85" s="9">
        <v>38</v>
      </c>
      <c r="D85" s="9">
        <v>32.061</v>
      </c>
      <c r="E85" s="9">
        <v>32.061</v>
      </c>
      <c r="F85" s="9">
        <v>100</v>
      </c>
    </row>
    <row r="86" ht="25.6" customHeight="1" spans="1:6">
      <c r="A86" s="20" t="s">
        <v>234</v>
      </c>
      <c r="B86" s="20" t="s">
        <v>235</v>
      </c>
      <c r="C86" s="9">
        <v>186.03</v>
      </c>
      <c r="D86" s="9">
        <v>175.051706</v>
      </c>
      <c r="E86" s="9">
        <v>175.051706</v>
      </c>
      <c r="F86" s="9">
        <v>100</v>
      </c>
    </row>
    <row r="87" ht="25.6" customHeight="1" spans="1:6">
      <c r="A87" s="20" t="s">
        <v>236</v>
      </c>
      <c r="B87" s="20" t="s">
        <v>237</v>
      </c>
      <c r="C87" s="9">
        <v>93.23</v>
      </c>
      <c r="D87" s="9">
        <v>78.837766</v>
      </c>
      <c r="E87" s="9">
        <v>78.837766</v>
      </c>
      <c r="F87" s="9">
        <v>100</v>
      </c>
    </row>
    <row r="88" ht="25.6" customHeight="1" spans="1:6">
      <c r="A88" s="20" t="s">
        <v>238</v>
      </c>
      <c r="B88" s="20" t="s">
        <v>239</v>
      </c>
      <c r="C88" s="9">
        <v>92.8</v>
      </c>
      <c r="D88" s="9">
        <v>96.21394</v>
      </c>
      <c r="E88" s="9">
        <v>96.21394</v>
      </c>
      <c r="F88" s="9">
        <v>100</v>
      </c>
    </row>
    <row r="89" ht="25.6" customHeight="1" spans="1:6">
      <c r="A89" s="20" t="s">
        <v>240</v>
      </c>
      <c r="B89" s="20" t="s">
        <v>241</v>
      </c>
      <c r="C89" s="9">
        <v>30</v>
      </c>
      <c r="D89" s="9">
        <v>27.26328</v>
      </c>
      <c r="E89" s="9">
        <v>27.26328</v>
      </c>
      <c r="F89" s="9">
        <v>100</v>
      </c>
    </row>
    <row r="90" ht="25.6" customHeight="1" spans="1:6">
      <c r="A90" s="20" t="s">
        <v>242</v>
      </c>
      <c r="B90" s="20" t="s">
        <v>243</v>
      </c>
      <c r="C90" s="9">
        <v>30</v>
      </c>
      <c r="D90" s="9">
        <v>27.26328</v>
      </c>
      <c r="E90" s="9">
        <v>27.26328</v>
      </c>
      <c r="F90" s="9">
        <v>100</v>
      </c>
    </row>
    <row r="91" ht="25.6" customHeight="1" spans="1:6">
      <c r="A91" s="20" t="s">
        <v>244</v>
      </c>
      <c r="B91" s="20" t="s">
        <v>245</v>
      </c>
      <c r="C91" s="9">
        <v>1075.64</v>
      </c>
      <c r="D91" s="9">
        <v>1390.334593</v>
      </c>
      <c r="E91" s="9">
        <v>1390.334593</v>
      </c>
      <c r="F91" s="9">
        <v>100</v>
      </c>
    </row>
    <row r="92" ht="25.6" customHeight="1" spans="1:6">
      <c r="A92" s="20" t="s">
        <v>246</v>
      </c>
      <c r="B92" s="20" t="s">
        <v>245</v>
      </c>
      <c r="C92" s="9">
        <v>1075.64</v>
      </c>
      <c r="D92" s="9">
        <v>1390.334593</v>
      </c>
      <c r="E92" s="9">
        <v>1390.334593</v>
      </c>
      <c r="F92" s="9">
        <v>100</v>
      </c>
    </row>
    <row r="93" ht="25.6" customHeight="1" spans="1:6">
      <c r="A93" s="20" t="s">
        <v>247</v>
      </c>
      <c r="B93" s="20" t="s">
        <v>248</v>
      </c>
      <c r="C93" s="9">
        <v>1015.92</v>
      </c>
      <c r="D93" s="9">
        <v>2820.9249</v>
      </c>
      <c r="E93" s="9">
        <v>2820.9249</v>
      </c>
      <c r="F93" s="9">
        <v>100</v>
      </c>
    </row>
    <row r="94" ht="25.6" customHeight="1" spans="1:6">
      <c r="A94" s="20" t="s">
        <v>249</v>
      </c>
      <c r="B94" s="20" t="s">
        <v>250</v>
      </c>
      <c r="C94" s="9"/>
      <c r="D94" s="9">
        <v>382</v>
      </c>
      <c r="E94" s="9">
        <v>382</v>
      </c>
      <c r="F94" s="9">
        <v>100</v>
      </c>
    </row>
    <row r="95" ht="25.6" customHeight="1" spans="1:6">
      <c r="A95" s="20" t="s">
        <v>251</v>
      </c>
      <c r="B95" s="20" t="s">
        <v>252</v>
      </c>
      <c r="C95" s="9"/>
      <c r="D95" s="9">
        <v>382</v>
      </c>
      <c r="E95" s="9">
        <v>382</v>
      </c>
      <c r="F95" s="9">
        <v>100</v>
      </c>
    </row>
    <row r="96" ht="25.6" customHeight="1" spans="1:6">
      <c r="A96" s="20" t="s">
        <v>253</v>
      </c>
      <c r="B96" s="20" t="s">
        <v>254</v>
      </c>
      <c r="C96" s="9">
        <v>207</v>
      </c>
      <c r="D96" s="9">
        <v>1326.60893</v>
      </c>
      <c r="E96" s="9">
        <v>1326.60893</v>
      </c>
      <c r="F96" s="9">
        <v>100</v>
      </c>
    </row>
    <row r="97" ht="25.6" customHeight="1" spans="1:6">
      <c r="A97" s="20" t="s">
        <v>255</v>
      </c>
      <c r="B97" s="20" t="s">
        <v>256</v>
      </c>
      <c r="C97" s="9">
        <v>207</v>
      </c>
      <c r="D97" s="9">
        <v>1326.60893</v>
      </c>
      <c r="E97" s="9">
        <v>1326.60893</v>
      </c>
      <c r="F97" s="9">
        <v>100</v>
      </c>
    </row>
    <row r="98" ht="25.6" customHeight="1" spans="1:6">
      <c r="A98" s="20" t="s">
        <v>257</v>
      </c>
      <c r="B98" s="20" t="s">
        <v>258</v>
      </c>
      <c r="C98" s="9">
        <v>24</v>
      </c>
      <c r="D98" s="9">
        <v>24.46394</v>
      </c>
      <c r="E98" s="9">
        <v>24.46394</v>
      </c>
      <c r="F98" s="9">
        <v>100</v>
      </c>
    </row>
    <row r="99" ht="25.6" customHeight="1" spans="1:6">
      <c r="A99" s="20" t="s">
        <v>259</v>
      </c>
      <c r="B99" s="20" t="s">
        <v>260</v>
      </c>
      <c r="C99" s="9">
        <v>7</v>
      </c>
      <c r="D99" s="9">
        <v>7</v>
      </c>
      <c r="E99" s="9">
        <v>7</v>
      </c>
      <c r="F99" s="9">
        <v>100</v>
      </c>
    </row>
    <row r="100" ht="25.6" customHeight="1" spans="1:6">
      <c r="A100" s="20" t="s">
        <v>261</v>
      </c>
      <c r="B100" s="20" t="s">
        <v>262</v>
      </c>
      <c r="C100" s="9">
        <v>17</v>
      </c>
      <c r="D100" s="9">
        <v>17.46394</v>
      </c>
      <c r="E100" s="9">
        <v>17.46394</v>
      </c>
      <c r="F100" s="9">
        <v>100</v>
      </c>
    </row>
    <row r="101" ht="25.6" customHeight="1" spans="1:6">
      <c r="A101" s="20" t="s">
        <v>263</v>
      </c>
      <c r="B101" s="20" t="s">
        <v>264</v>
      </c>
      <c r="C101" s="9">
        <v>279</v>
      </c>
      <c r="D101" s="9">
        <v>285.49009</v>
      </c>
      <c r="E101" s="9">
        <v>285.49009</v>
      </c>
      <c r="F101" s="9">
        <v>100</v>
      </c>
    </row>
    <row r="102" ht="25.6" customHeight="1" spans="1:6">
      <c r="A102" s="20" t="s">
        <v>265</v>
      </c>
      <c r="B102" s="20" t="s">
        <v>266</v>
      </c>
      <c r="C102" s="9">
        <v>81</v>
      </c>
      <c r="D102" s="9">
        <v>86.84731</v>
      </c>
      <c r="E102" s="9">
        <v>86.84731</v>
      </c>
      <c r="F102" s="9">
        <v>100</v>
      </c>
    </row>
    <row r="103" ht="25.6" customHeight="1" spans="1:6">
      <c r="A103" s="20" t="s">
        <v>267</v>
      </c>
      <c r="B103" s="20" t="s">
        <v>268</v>
      </c>
      <c r="C103" s="9">
        <v>198</v>
      </c>
      <c r="D103" s="9">
        <v>198.64278</v>
      </c>
      <c r="E103" s="9">
        <v>198.64278</v>
      </c>
      <c r="F103" s="9">
        <v>100</v>
      </c>
    </row>
    <row r="104" ht="25.6" customHeight="1" spans="1:6">
      <c r="A104" s="20" t="s">
        <v>269</v>
      </c>
      <c r="B104" s="20" t="s">
        <v>270</v>
      </c>
      <c r="C104" s="9">
        <v>383.78</v>
      </c>
      <c r="D104" s="9">
        <v>674.33104</v>
      </c>
      <c r="E104" s="9">
        <v>674.33104</v>
      </c>
      <c r="F104" s="9">
        <v>100</v>
      </c>
    </row>
    <row r="105" ht="25.6" customHeight="1" spans="1:6">
      <c r="A105" s="20" t="s">
        <v>271</v>
      </c>
      <c r="B105" s="20" t="s">
        <v>272</v>
      </c>
      <c r="C105" s="9">
        <v>383.78</v>
      </c>
      <c r="D105" s="9">
        <v>674.33104</v>
      </c>
      <c r="E105" s="9">
        <v>674.33104</v>
      </c>
      <c r="F105" s="9">
        <v>100</v>
      </c>
    </row>
    <row r="106" ht="25.6" customHeight="1" spans="1:6">
      <c r="A106" s="20" t="s">
        <v>273</v>
      </c>
      <c r="B106" s="20" t="s">
        <v>274</v>
      </c>
      <c r="C106" s="9">
        <v>14.14</v>
      </c>
      <c r="D106" s="9">
        <v>30.0809</v>
      </c>
      <c r="E106" s="9">
        <v>30.0809</v>
      </c>
      <c r="F106" s="9">
        <v>100</v>
      </c>
    </row>
    <row r="107" ht="25.6" customHeight="1" spans="1:6">
      <c r="A107" s="20" t="s">
        <v>275</v>
      </c>
      <c r="B107" s="20" t="s">
        <v>276</v>
      </c>
      <c r="C107" s="9">
        <v>14.14</v>
      </c>
      <c r="D107" s="9">
        <v>30.0809</v>
      </c>
      <c r="E107" s="9">
        <v>30.0809</v>
      </c>
      <c r="F107" s="9">
        <v>100</v>
      </c>
    </row>
    <row r="108" ht="25.6" customHeight="1" spans="1:6">
      <c r="A108" s="20" t="s">
        <v>277</v>
      </c>
      <c r="B108" s="20" t="s">
        <v>278</v>
      </c>
      <c r="C108" s="9">
        <v>1</v>
      </c>
      <c r="D108" s="9"/>
      <c r="E108" s="9"/>
      <c r="F108" s="9"/>
    </row>
    <row r="109" ht="25.6" customHeight="1" spans="1:6">
      <c r="A109" s="20" t="s">
        <v>279</v>
      </c>
      <c r="B109" s="20" t="s">
        <v>278</v>
      </c>
      <c r="C109" s="9">
        <v>1</v>
      </c>
      <c r="D109" s="9"/>
      <c r="E109" s="9"/>
      <c r="F109" s="9"/>
    </row>
    <row r="110" ht="25.6" customHeight="1" spans="1:6">
      <c r="A110" s="20" t="s">
        <v>280</v>
      </c>
      <c r="B110" s="20" t="s">
        <v>281</v>
      </c>
      <c r="C110" s="9">
        <v>107</v>
      </c>
      <c r="D110" s="9">
        <v>97.95</v>
      </c>
      <c r="E110" s="9">
        <v>97.95</v>
      </c>
      <c r="F110" s="9">
        <v>100</v>
      </c>
    </row>
    <row r="111" ht="25.6" customHeight="1" spans="1:6">
      <c r="A111" s="20" t="s">
        <v>282</v>
      </c>
      <c r="B111" s="20" t="s">
        <v>281</v>
      </c>
      <c r="C111" s="9">
        <v>107</v>
      </c>
      <c r="D111" s="9">
        <v>97.95</v>
      </c>
      <c r="E111" s="9">
        <v>97.95</v>
      </c>
      <c r="F111" s="9">
        <v>100</v>
      </c>
    </row>
    <row r="112" ht="25.6" customHeight="1" spans="1:6">
      <c r="A112" s="20" t="s">
        <v>283</v>
      </c>
      <c r="B112" s="20" t="s">
        <v>284</v>
      </c>
      <c r="C112" s="9">
        <v>2714.39</v>
      </c>
      <c r="D112" s="9">
        <v>2434.54776</v>
      </c>
      <c r="E112" s="9">
        <v>2434.54776</v>
      </c>
      <c r="F112" s="9">
        <v>100</v>
      </c>
    </row>
    <row r="113" ht="25.6" customHeight="1" spans="1:6">
      <c r="A113" s="20" t="s">
        <v>285</v>
      </c>
      <c r="B113" s="20" t="s">
        <v>286</v>
      </c>
      <c r="C113" s="9">
        <v>1092.67</v>
      </c>
      <c r="D113" s="9">
        <v>1118.01686</v>
      </c>
      <c r="E113" s="9">
        <v>1118.01686</v>
      </c>
      <c r="F113" s="9">
        <v>100</v>
      </c>
    </row>
    <row r="114" ht="25.6" customHeight="1" spans="1:6">
      <c r="A114" s="20" t="s">
        <v>287</v>
      </c>
      <c r="B114" s="20" t="s">
        <v>288</v>
      </c>
      <c r="C114" s="9">
        <v>1092.67</v>
      </c>
      <c r="D114" s="9">
        <v>1118.01686</v>
      </c>
      <c r="E114" s="9">
        <v>1118.01686</v>
      </c>
      <c r="F114" s="9">
        <v>100</v>
      </c>
    </row>
    <row r="115" ht="25.6" customHeight="1" spans="1:6">
      <c r="A115" s="20" t="s">
        <v>289</v>
      </c>
      <c r="B115" s="20" t="s">
        <v>290</v>
      </c>
      <c r="C115" s="9">
        <v>119.31</v>
      </c>
      <c r="D115" s="9">
        <v>55.9286</v>
      </c>
      <c r="E115" s="9">
        <v>55.9286</v>
      </c>
      <c r="F115" s="9">
        <v>100</v>
      </c>
    </row>
    <row r="116" ht="25.6" customHeight="1" spans="1:6">
      <c r="A116" s="20" t="s">
        <v>291</v>
      </c>
      <c r="B116" s="20" t="s">
        <v>292</v>
      </c>
      <c r="C116" s="9">
        <v>31.31</v>
      </c>
      <c r="D116" s="9">
        <v>16.093</v>
      </c>
      <c r="E116" s="9">
        <v>16.093</v>
      </c>
      <c r="F116" s="9">
        <v>100</v>
      </c>
    </row>
    <row r="117" ht="25.6" customHeight="1" spans="1:6">
      <c r="A117" s="20" t="s">
        <v>293</v>
      </c>
      <c r="B117" s="20" t="s">
        <v>294</v>
      </c>
      <c r="C117" s="9">
        <v>88</v>
      </c>
      <c r="D117" s="9">
        <v>39.8356</v>
      </c>
      <c r="E117" s="9">
        <v>39.8356</v>
      </c>
      <c r="F117" s="9">
        <v>100</v>
      </c>
    </row>
    <row r="118" ht="25.6" customHeight="1" spans="1:6">
      <c r="A118" s="20" t="s">
        <v>295</v>
      </c>
      <c r="B118" s="20" t="s">
        <v>296</v>
      </c>
      <c r="C118" s="9">
        <v>1502.41</v>
      </c>
      <c r="D118" s="9">
        <v>1260.6023</v>
      </c>
      <c r="E118" s="9">
        <v>1260.6023</v>
      </c>
      <c r="F118" s="9">
        <v>100</v>
      </c>
    </row>
    <row r="119" ht="25.6" customHeight="1" spans="1:6">
      <c r="A119" s="20" t="s">
        <v>297</v>
      </c>
      <c r="B119" s="20" t="s">
        <v>298</v>
      </c>
      <c r="C119" s="9">
        <v>0.01</v>
      </c>
      <c r="D119" s="9">
        <v>0.0023</v>
      </c>
      <c r="E119" s="9">
        <v>0.0023</v>
      </c>
      <c r="F119" s="9">
        <v>100</v>
      </c>
    </row>
    <row r="120" ht="25.6" customHeight="1" spans="1:6">
      <c r="A120" s="20" t="s">
        <v>299</v>
      </c>
      <c r="B120" s="20" t="s">
        <v>300</v>
      </c>
      <c r="C120" s="9">
        <v>1502.4</v>
      </c>
      <c r="D120" s="9">
        <v>1260.6</v>
      </c>
      <c r="E120" s="9">
        <v>1260.6</v>
      </c>
      <c r="F120" s="9">
        <v>100</v>
      </c>
    </row>
    <row r="121" ht="25.6" customHeight="1" spans="1:6">
      <c r="A121" s="20" t="s">
        <v>301</v>
      </c>
      <c r="B121" s="20" t="s">
        <v>302</v>
      </c>
      <c r="C121" s="9"/>
      <c r="D121" s="9"/>
      <c r="E121" s="9"/>
      <c r="F121" s="9"/>
    </row>
    <row r="122" ht="25.6" customHeight="1" spans="1:6">
      <c r="A122" s="20" t="s">
        <v>303</v>
      </c>
      <c r="B122" s="20" t="s">
        <v>302</v>
      </c>
      <c r="C122" s="9"/>
      <c r="D122" s="9"/>
      <c r="E122" s="9"/>
      <c r="F122" s="9"/>
    </row>
    <row r="123" ht="25.6" customHeight="1" spans="1:6">
      <c r="A123" s="20" t="s">
        <v>304</v>
      </c>
      <c r="B123" s="20" t="s">
        <v>305</v>
      </c>
      <c r="C123" s="9">
        <v>3558.99</v>
      </c>
      <c r="D123" s="9">
        <v>2193.137238</v>
      </c>
      <c r="E123" s="9">
        <v>2193.137238</v>
      </c>
      <c r="F123" s="9">
        <v>100</v>
      </c>
    </row>
    <row r="124" ht="25.6" customHeight="1" spans="1:6">
      <c r="A124" s="20" t="s">
        <v>306</v>
      </c>
      <c r="B124" s="20" t="s">
        <v>307</v>
      </c>
      <c r="C124" s="9">
        <v>1101.34</v>
      </c>
      <c r="D124" s="9">
        <v>923.347618</v>
      </c>
      <c r="E124" s="9">
        <v>923.347618</v>
      </c>
      <c r="F124" s="9">
        <v>100</v>
      </c>
    </row>
    <row r="125" ht="25.6" customHeight="1" spans="1:6">
      <c r="A125" s="20" t="s">
        <v>308</v>
      </c>
      <c r="B125" s="20" t="s">
        <v>86</v>
      </c>
      <c r="C125" s="9">
        <v>173.97</v>
      </c>
      <c r="D125" s="9">
        <v>163.60576</v>
      </c>
      <c r="E125" s="9">
        <v>163.60576</v>
      </c>
      <c r="F125" s="9">
        <v>100</v>
      </c>
    </row>
    <row r="126" ht="25.6" customHeight="1" spans="1:6">
      <c r="A126" s="20" t="s">
        <v>309</v>
      </c>
      <c r="B126" s="20" t="s">
        <v>310</v>
      </c>
      <c r="C126" s="9">
        <v>316.2</v>
      </c>
      <c r="D126" s="9">
        <v>304.128687</v>
      </c>
      <c r="E126" s="9">
        <v>304.128687</v>
      </c>
      <c r="F126" s="9">
        <v>100</v>
      </c>
    </row>
    <row r="127" ht="25.6" customHeight="1" spans="1:6">
      <c r="A127" s="20" t="s">
        <v>311</v>
      </c>
      <c r="B127" s="20" t="s">
        <v>312</v>
      </c>
      <c r="C127" s="9">
        <v>611.17</v>
      </c>
      <c r="D127" s="9">
        <v>455.613171</v>
      </c>
      <c r="E127" s="9">
        <v>455.613171</v>
      </c>
      <c r="F127" s="9">
        <v>100</v>
      </c>
    </row>
    <row r="128" ht="25.6" customHeight="1" spans="1:6">
      <c r="A128" s="20" t="s">
        <v>313</v>
      </c>
      <c r="B128" s="20" t="s">
        <v>314</v>
      </c>
      <c r="C128" s="9">
        <v>65.3</v>
      </c>
      <c r="D128" s="9"/>
      <c r="E128" s="9"/>
      <c r="F128" s="9"/>
    </row>
    <row r="129" ht="25.6" customHeight="1" spans="1:6">
      <c r="A129" s="20" t="s">
        <v>315</v>
      </c>
      <c r="B129" s="20" t="s">
        <v>314</v>
      </c>
      <c r="C129" s="9">
        <v>65.3</v>
      </c>
      <c r="D129" s="9"/>
      <c r="E129" s="9"/>
      <c r="F129" s="9"/>
    </row>
    <row r="130" ht="25.6" customHeight="1" spans="1:6">
      <c r="A130" s="20" t="s">
        <v>316</v>
      </c>
      <c r="B130" s="20" t="s">
        <v>317</v>
      </c>
      <c r="C130" s="9">
        <v>1670.86</v>
      </c>
      <c r="D130" s="9">
        <v>552.55767</v>
      </c>
      <c r="E130" s="9">
        <v>552.55767</v>
      </c>
      <c r="F130" s="9">
        <v>100</v>
      </c>
    </row>
    <row r="131" ht="25.6" customHeight="1" spans="1:6">
      <c r="A131" s="20" t="s">
        <v>318</v>
      </c>
      <c r="B131" s="20" t="s">
        <v>319</v>
      </c>
      <c r="C131" s="9">
        <v>1670.86</v>
      </c>
      <c r="D131" s="9">
        <v>552.55767</v>
      </c>
      <c r="E131" s="9">
        <v>552.55767</v>
      </c>
      <c r="F131" s="9">
        <v>100</v>
      </c>
    </row>
    <row r="132" ht="25.6" customHeight="1" spans="1:6">
      <c r="A132" s="20" t="s">
        <v>320</v>
      </c>
      <c r="B132" s="20" t="s">
        <v>321</v>
      </c>
      <c r="C132" s="9">
        <v>30.69</v>
      </c>
      <c r="D132" s="9"/>
      <c r="E132" s="9"/>
      <c r="F132" s="9"/>
    </row>
    <row r="133" ht="25.6" customHeight="1" spans="1:6">
      <c r="A133" s="20" t="s">
        <v>322</v>
      </c>
      <c r="B133" s="20" t="s">
        <v>321</v>
      </c>
      <c r="C133" s="9">
        <v>30.69</v>
      </c>
      <c r="D133" s="9"/>
      <c r="E133" s="9"/>
      <c r="F133" s="9"/>
    </row>
    <row r="134" ht="25.6" customHeight="1" spans="1:6">
      <c r="A134" s="20" t="s">
        <v>323</v>
      </c>
      <c r="B134" s="20" t="s">
        <v>324</v>
      </c>
      <c r="C134" s="9">
        <v>690.8</v>
      </c>
      <c r="D134" s="9">
        <v>717.23195</v>
      </c>
      <c r="E134" s="9">
        <v>717.23195</v>
      </c>
      <c r="F134" s="9">
        <v>100</v>
      </c>
    </row>
    <row r="135" ht="25.6" customHeight="1" spans="1:6">
      <c r="A135" s="20" t="s">
        <v>325</v>
      </c>
      <c r="B135" s="20" t="s">
        <v>324</v>
      </c>
      <c r="C135" s="9">
        <v>690.8</v>
      </c>
      <c r="D135" s="9">
        <v>717.23195</v>
      </c>
      <c r="E135" s="9">
        <v>717.23195</v>
      </c>
      <c r="F135" s="9">
        <v>100</v>
      </c>
    </row>
    <row r="136" ht="25.6" customHeight="1" spans="1:6">
      <c r="A136" s="20" t="s">
        <v>326</v>
      </c>
      <c r="B136" s="20" t="s">
        <v>327</v>
      </c>
      <c r="C136" s="9">
        <v>7897.94</v>
      </c>
      <c r="D136" s="9">
        <v>11834.365851</v>
      </c>
      <c r="E136" s="9">
        <v>11834.365851</v>
      </c>
      <c r="F136" s="9">
        <v>100</v>
      </c>
    </row>
    <row r="137" ht="25.6" customHeight="1" spans="1:6">
      <c r="A137" s="20" t="s">
        <v>328</v>
      </c>
      <c r="B137" s="20" t="s">
        <v>329</v>
      </c>
      <c r="C137" s="9">
        <v>1066.99</v>
      </c>
      <c r="D137" s="9">
        <v>2030.533185</v>
      </c>
      <c r="E137" s="9">
        <v>2030.533185</v>
      </c>
      <c r="F137" s="9">
        <v>100</v>
      </c>
    </row>
    <row r="138" ht="25.6" customHeight="1" spans="1:6">
      <c r="A138" s="20" t="s">
        <v>330</v>
      </c>
      <c r="B138" s="20" t="s">
        <v>126</v>
      </c>
      <c r="C138" s="9">
        <v>369.52</v>
      </c>
      <c r="D138" s="9">
        <v>319.691906</v>
      </c>
      <c r="E138" s="9">
        <v>319.691906</v>
      </c>
      <c r="F138" s="9">
        <v>100</v>
      </c>
    </row>
    <row r="139" ht="25.6" customHeight="1" spans="1:6">
      <c r="A139" s="20" t="s">
        <v>331</v>
      </c>
      <c r="B139" s="20" t="s">
        <v>332</v>
      </c>
      <c r="C139" s="9"/>
      <c r="D139" s="9"/>
      <c r="E139" s="9"/>
      <c r="F139" s="9"/>
    </row>
    <row r="140" ht="25.6" customHeight="1" spans="1:6">
      <c r="A140" s="20" t="s">
        <v>333</v>
      </c>
      <c r="B140" s="20" t="s">
        <v>334</v>
      </c>
      <c r="C140" s="9">
        <v>25.62</v>
      </c>
      <c r="D140" s="9">
        <v>20.724505</v>
      </c>
      <c r="E140" s="9">
        <v>20.724505</v>
      </c>
      <c r="F140" s="9">
        <v>100</v>
      </c>
    </row>
    <row r="141" ht="25.6" customHeight="1" spans="1:6">
      <c r="A141" s="20" t="s">
        <v>335</v>
      </c>
      <c r="B141" s="20" t="s">
        <v>336</v>
      </c>
      <c r="C141" s="9">
        <v>22.87</v>
      </c>
      <c r="D141" s="9">
        <v>9.072063</v>
      </c>
      <c r="E141" s="9">
        <v>9.072063</v>
      </c>
      <c r="F141" s="9">
        <v>100</v>
      </c>
    </row>
    <row r="142" ht="25.6" customHeight="1" spans="1:6">
      <c r="A142" s="20" t="s">
        <v>337</v>
      </c>
      <c r="B142" s="20" t="s">
        <v>338</v>
      </c>
      <c r="C142" s="9">
        <v>62.38</v>
      </c>
      <c r="D142" s="9">
        <v>454.4473</v>
      </c>
      <c r="E142" s="9">
        <v>454.4473</v>
      </c>
      <c r="F142" s="9">
        <v>100</v>
      </c>
    </row>
    <row r="143" ht="25.6" customHeight="1" spans="1:6">
      <c r="A143" s="20" t="s">
        <v>339</v>
      </c>
      <c r="B143" s="20" t="s">
        <v>340</v>
      </c>
      <c r="C143" s="9"/>
      <c r="D143" s="9">
        <v>24.9</v>
      </c>
      <c r="E143" s="9">
        <v>24.9</v>
      </c>
      <c r="F143" s="9">
        <v>100</v>
      </c>
    </row>
    <row r="144" ht="25.6" customHeight="1" spans="1:6">
      <c r="A144" s="20" t="s">
        <v>341</v>
      </c>
      <c r="B144" s="20" t="s">
        <v>342</v>
      </c>
      <c r="C144" s="9">
        <v>586.6</v>
      </c>
      <c r="D144" s="9">
        <v>1201.697411</v>
      </c>
      <c r="E144" s="9">
        <v>1201.697411</v>
      </c>
      <c r="F144" s="9">
        <v>100</v>
      </c>
    </row>
    <row r="145" ht="25.6" customHeight="1" spans="1:6">
      <c r="A145" s="20" t="s">
        <v>343</v>
      </c>
      <c r="B145" s="20" t="s">
        <v>344</v>
      </c>
      <c r="C145" s="9">
        <v>3041.2</v>
      </c>
      <c r="D145" s="9">
        <v>4843.109317</v>
      </c>
      <c r="E145" s="9">
        <v>4843.109317</v>
      </c>
      <c r="F145" s="9">
        <v>100</v>
      </c>
    </row>
    <row r="146" ht="25.6" customHeight="1" spans="1:6">
      <c r="A146" s="20" t="s">
        <v>345</v>
      </c>
      <c r="B146" s="20" t="s">
        <v>346</v>
      </c>
      <c r="C146" s="9">
        <v>23.84</v>
      </c>
      <c r="D146" s="9">
        <v>1676.026201</v>
      </c>
      <c r="E146" s="9">
        <v>1676.026201</v>
      </c>
      <c r="F146" s="9">
        <v>100</v>
      </c>
    </row>
    <row r="147" ht="25.6" customHeight="1" spans="1:6">
      <c r="A147" s="20" t="s">
        <v>347</v>
      </c>
      <c r="B147" s="20" t="s">
        <v>348</v>
      </c>
      <c r="C147" s="9">
        <v>962.08</v>
      </c>
      <c r="D147" s="9">
        <v>1111.81</v>
      </c>
      <c r="E147" s="9">
        <v>1111.81</v>
      </c>
      <c r="F147" s="9">
        <v>100</v>
      </c>
    </row>
    <row r="148" ht="25.6" customHeight="1" spans="1:6">
      <c r="A148" s="20" t="s">
        <v>349</v>
      </c>
      <c r="B148" s="20" t="s">
        <v>350</v>
      </c>
      <c r="C148" s="9">
        <v>297.01</v>
      </c>
      <c r="D148" s="9">
        <v>297.003116</v>
      </c>
      <c r="E148" s="9">
        <v>297.003116</v>
      </c>
      <c r="F148" s="9">
        <v>100</v>
      </c>
    </row>
    <row r="149" ht="25.6" customHeight="1" spans="1:6">
      <c r="A149" s="20" t="s">
        <v>351</v>
      </c>
      <c r="B149" s="20" t="s">
        <v>352</v>
      </c>
      <c r="C149" s="9">
        <v>1758.27</v>
      </c>
      <c r="D149" s="9">
        <v>1758.27</v>
      </c>
      <c r="E149" s="9">
        <v>1758.27</v>
      </c>
      <c r="F149" s="9">
        <v>100</v>
      </c>
    </row>
    <row r="150" ht="25.6" customHeight="1" spans="1:6">
      <c r="A150" s="20" t="s">
        <v>353</v>
      </c>
      <c r="B150" s="20" t="s">
        <v>354</v>
      </c>
      <c r="C150" s="9">
        <v>3064.35</v>
      </c>
      <c r="D150" s="9">
        <v>4251.260849</v>
      </c>
      <c r="E150" s="9">
        <v>4251.260849</v>
      </c>
      <c r="F150" s="9">
        <v>100</v>
      </c>
    </row>
    <row r="151" ht="25.6" customHeight="1" spans="1:6">
      <c r="A151" s="20" t="s">
        <v>355</v>
      </c>
      <c r="B151" s="20" t="s">
        <v>356</v>
      </c>
      <c r="C151" s="9">
        <v>195.98</v>
      </c>
      <c r="D151" s="9">
        <v>140.770644</v>
      </c>
      <c r="E151" s="9">
        <v>140.770644</v>
      </c>
      <c r="F151" s="9">
        <v>100</v>
      </c>
    </row>
    <row r="152" ht="25.6" customHeight="1" spans="1:6">
      <c r="A152" s="20" t="s">
        <v>357</v>
      </c>
      <c r="B152" s="20" t="s">
        <v>358</v>
      </c>
      <c r="C152" s="9">
        <v>2298.19</v>
      </c>
      <c r="D152" s="9">
        <v>2496.323605</v>
      </c>
      <c r="E152" s="9">
        <v>2496.323605</v>
      </c>
      <c r="F152" s="9">
        <v>100</v>
      </c>
    </row>
    <row r="153" ht="25.6" customHeight="1" spans="1:6">
      <c r="A153" s="20" t="s">
        <v>359</v>
      </c>
      <c r="B153" s="20" t="s">
        <v>360</v>
      </c>
      <c r="C153" s="9">
        <v>570.18</v>
      </c>
      <c r="D153" s="9">
        <v>1614.1666</v>
      </c>
      <c r="E153" s="9">
        <v>1614.1666</v>
      </c>
      <c r="F153" s="9">
        <v>100</v>
      </c>
    </row>
    <row r="154" ht="25.6" customHeight="1" spans="1:6">
      <c r="A154" s="20" t="s">
        <v>361</v>
      </c>
      <c r="B154" s="20" t="s">
        <v>362</v>
      </c>
      <c r="C154" s="9">
        <v>495.4</v>
      </c>
      <c r="D154" s="9">
        <v>460.9</v>
      </c>
      <c r="E154" s="9">
        <v>460.9</v>
      </c>
      <c r="F154" s="9">
        <v>100</v>
      </c>
    </row>
    <row r="155" ht="25.6" customHeight="1" spans="1:6">
      <c r="A155" s="20" t="s">
        <v>363</v>
      </c>
      <c r="B155" s="20" t="s">
        <v>364</v>
      </c>
      <c r="C155" s="9"/>
      <c r="D155" s="9"/>
      <c r="E155" s="9"/>
      <c r="F155" s="9"/>
    </row>
    <row r="156" ht="25.6" customHeight="1" spans="1:6">
      <c r="A156" s="20" t="s">
        <v>365</v>
      </c>
      <c r="B156" s="20" t="s">
        <v>366</v>
      </c>
      <c r="C156" s="9">
        <v>455</v>
      </c>
      <c r="D156" s="9">
        <v>455</v>
      </c>
      <c r="E156" s="9">
        <v>455</v>
      </c>
      <c r="F156" s="9">
        <v>100</v>
      </c>
    </row>
    <row r="157" ht="25.6" customHeight="1" spans="1:6">
      <c r="A157" s="20" t="s">
        <v>367</v>
      </c>
      <c r="B157" s="20" t="s">
        <v>368</v>
      </c>
      <c r="C157" s="9">
        <v>40.4</v>
      </c>
      <c r="D157" s="9">
        <v>5.9</v>
      </c>
      <c r="E157" s="9">
        <v>5.9</v>
      </c>
      <c r="F157" s="9">
        <v>100</v>
      </c>
    </row>
    <row r="158" ht="25.6" customHeight="1" spans="1:6">
      <c r="A158" s="20" t="s">
        <v>369</v>
      </c>
      <c r="B158" s="20" t="s">
        <v>370</v>
      </c>
      <c r="C158" s="9">
        <v>230</v>
      </c>
      <c r="D158" s="9">
        <v>248.5625</v>
      </c>
      <c r="E158" s="9">
        <v>248.5625</v>
      </c>
      <c r="F158" s="9">
        <v>100</v>
      </c>
    </row>
    <row r="159" ht="25.6" customHeight="1" spans="1:6">
      <c r="A159" s="20" t="s">
        <v>371</v>
      </c>
      <c r="B159" s="20" t="s">
        <v>370</v>
      </c>
      <c r="C159" s="9">
        <v>230</v>
      </c>
      <c r="D159" s="9">
        <v>248.5625</v>
      </c>
      <c r="E159" s="9">
        <v>248.5625</v>
      </c>
      <c r="F159" s="9">
        <v>100</v>
      </c>
    </row>
    <row r="160" ht="25.6" customHeight="1" spans="1:6">
      <c r="A160" s="20" t="s">
        <v>372</v>
      </c>
      <c r="B160" s="20" t="s">
        <v>373</v>
      </c>
      <c r="C160" s="9">
        <v>2435.47</v>
      </c>
      <c r="D160" s="9">
        <v>2040.0952</v>
      </c>
      <c r="E160" s="9">
        <v>2040.0952</v>
      </c>
      <c r="F160" s="9">
        <v>100</v>
      </c>
    </row>
    <row r="161" ht="25.6" customHeight="1" spans="1:6">
      <c r="A161" s="20" t="s">
        <v>374</v>
      </c>
      <c r="B161" s="20" t="s">
        <v>375</v>
      </c>
      <c r="C161" s="9">
        <v>2435.47</v>
      </c>
      <c r="D161" s="9">
        <v>2040.0952</v>
      </c>
      <c r="E161" s="9">
        <v>2040.0952</v>
      </c>
      <c r="F161" s="9">
        <v>100</v>
      </c>
    </row>
    <row r="162" ht="25.6" customHeight="1" spans="1:6">
      <c r="A162" s="20" t="s">
        <v>376</v>
      </c>
      <c r="B162" s="20" t="s">
        <v>377</v>
      </c>
      <c r="C162" s="9">
        <v>2435.47</v>
      </c>
      <c r="D162" s="9">
        <v>2040.0952</v>
      </c>
      <c r="E162" s="9">
        <v>2040.0952</v>
      </c>
      <c r="F162" s="9">
        <v>100</v>
      </c>
    </row>
    <row r="163" ht="25.6" customHeight="1" spans="1:6">
      <c r="A163" s="20" t="s">
        <v>378</v>
      </c>
      <c r="B163" s="20" t="s">
        <v>379</v>
      </c>
      <c r="C163" s="9">
        <v>983.16</v>
      </c>
      <c r="D163" s="9">
        <v>986.9594</v>
      </c>
      <c r="E163" s="9">
        <v>986.9594</v>
      </c>
      <c r="F163" s="9">
        <v>100</v>
      </c>
    </row>
    <row r="164" ht="25.6" customHeight="1" spans="1:6">
      <c r="A164" s="20" t="s">
        <v>380</v>
      </c>
      <c r="B164" s="20" t="s">
        <v>381</v>
      </c>
      <c r="C164" s="9">
        <v>983.16</v>
      </c>
      <c r="D164" s="9">
        <v>986.9594</v>
      </c>
      <c r="E164" s="9">
        <v>986.9594</v>
      </c>
      <c r="F164" s="9">
        <v>100</v>
      </c>
    </row>
    <row r="165" ht="25.6" customHeight="1" spans="1:6">
      <c r="A165" s="20" t="s">
        <v>382</v>
      </c>
      <c r="B165" s="20" t="s">
        <v>383</v>
      </c>
      <c r="C165" s="9">
        <v>604.16</v>
      </c>
      <c r="D165" s="9">
        <v>659.1294</v>
      </c>
      <c r="E165" s="9">
        <v>659.1294</v>
      </c>
      <c r="F165" s="9">
        <v>100</v>
      </c>
    </row>
    <row r="166" ht="25.6" customHeight="1" spans="1:6">
      <c r="A166" s="20" t="s">
        <v>384</v>
      </c>
      <c r="B166" s="20" t="s">
        <v>385</v>
      </c>
      <c r="C166" s="9">
        <v>379</v>
      </c>
      <c r="D166" s="9">
        <v>327.83</v>
      </c>
      <c r="E166" s="9">
        <v>327.83</v>
      </c>
      <c r="F166" s="9">
        <v>100</v>
      </c>
    </row>
    <row r="167" ht="25.6" customHeight="1" spans="1:6">
      <c r="A167" s="20" t="s">
        <v>386</v>
      </c>
      <c r="B167" s="20" t="s">
        <v>387</v>
      </c>
      <c r="C167" s="9">
        <v>182.43</v>
      </c>
      <c r="D167" s="9"/>
      <c r="E167" s="9"/>
      <c r="F167" s="9"/>
    </row>
    <row r="168" ht="25.6" customHeight="1" spans="1:6">
      <c r="A168" s="20" t="s">
        <v>386</v>
      </c>
      <c r="B168" s="20" t="s">
        <v>387</v>
      </c>
      <c r="C168" s="9">
        <v>182.43</v>
      </c>
      <c r="D168" s="9"/>
      <c r="E168" s="9"/>
      <c r="F168" s="9"/>
    </row>
    <row r="169" ht="25.6" customHeight="1" spans="1:6">
      <c r="A169" s="20" t="s">
        <v>386</v>
      </c>
      <c r="B169" s="20" t="s">
        <v>387</v>
      </c>
      <c r="C169" s="9">
        <v>182.43</v>
      </c>
      <c r="D169" s="9"/>
      <c r="E169" s="9"/>
      <c r="F169" s="9"/>
    </row>
    <row r="170" ht="25.6" customHeight="1" spans="1:6">
      <c r="A170" s="7" t="s">
        <v>388</v>
      </c>
      <c r="B170" s="7"/>
      <c r="C170" s="10">
        <v>43557.81</v>
      </c>
      <c r="D170" s="10">
        <v>47673.442921</v>
      </c>
      <c r="E170" s="10">
        <v>47673.442921</v>
      </c>
      <c r="F170" s="10">
        <v>100</v>
      </c>
    </row>
    <row r="171" ht="14.3" customHeight="1"/>
  </sheetData>
  <mergeCells count="2">
    <mergeCell ref="A1:F1"/>
    <mergeCell ref="A170:B170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3" topLeftCell="A26" activePane="bottomLeft" state="frozen"/>
      <selection/>
      <selection pane="bottomLeft" activeCell="A1" sqref="A1:E1"/>
    </sheetView>
  </sheetViews>
  <sheetFormatPr defaultColWidth="10" defaultRowHeight="13.5" outlineLevelCol="4"/>
  <cols>
    <col min="1" max="1" width="33.85" customWidth="1"/>
    <col min="2" max="5" width="16.925" customWidth="1"/>
    <col min="6" max="7" width="9.76666666666667" customWidth="1"/>
  </cols>
  <sheetData>
    <row r="1" ht="39.85" customHeight="1" spans="1:5">
      <c r="A1" s="28" t="s">
        <v>5</v>
      </c>
      <c r="B1" s="28"/>
      <c r="C1" s="28"/>
      <c r="D1" s="28"/>
      <c r="E1" s="28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22" t="s">
        <v>389</v>
      </c>
      <c r="B4" s="10">
        <v>2569.44</v>
      </c>
      <c r="C4" s="10">
        <v>2757.377787</v>
      </c>
      <c r="D4" s="10">
        <v>2757.377787</v>
      </c>
      <c r="E4" s="10">
        <v>100</v>
      </c>
    </row>
    <row r="5" ht="25.6" customHeight="1" spans="1:5">
      <c r="A5" s="20" t="s">
        <v>390</v>
      </c>
      <c r="B5" s="9">
        <v>1475.44</v>
      </c>
      <c r="C5" s="9">
        <v>1548.301917</v>
      </c>
      <c r="D5" s="9">
        <v>1548.301917</v>
      </c>
      <c r="E5" s="10">
        <v>100</v>
      </c>
    </row>
    <row r="6" ht="25.6" customHeight="1" spans="1:5">
      <c r="A6" s="20" t="s">
        <v>391</v>
      </c>
      <c r="B6" s="9">
        <v>330.1</v>
      </c>
      <c r="C6" s="9">
        <v>345.50944</v>
      </c>
      <c r="D6" s="9">
        <v>345.50944</v>
      </c>
      <c r="E6" s="10">
        <v>100</v>
      </c>
    </row>
    <row r="7" ht="25.6" customHeight="1" spans="1:5">
      <c r="A7" s="20" t="s">
        <v>383</v>
      </c>
      <c r="B7" s="9">
        <v>359.5</v>
      </c>
      <c r="C7" s="9">
        <v>415.4618</v>
      </c>
      <c r="D7" s="9">
        <v>415.4618</v>
      </c>
      <c r="E7" s="10">
        <v>100</v>
      </c>
    </row>
    <row r="8" ht="25.6" customHeight="1" spans="1:5">
      <c r="A8" s="20" t="s">
        <v>392</v>
      </c>
      <c r="B8" s="9">
        <v>404.4</v>
      </c>
      <c r="C8" s="9">
        <v>448.10463</v>
      </c>
      <c r="D8" s="9">
        <v>448.10463</v>
      </c>
      <c r="E8" s="10">
        <v>100</v>
      </c>
    </row>
    <row r="9" ht="25.6" customHeight="1" spans="1:5">
      <c r="A9" s="22" t="s">
        <v>393</v>
      </c>
      <c r="B9" s="10">
        <v>533.1</v>
      </c>
      <c r="C9" s="10">
        <v>322.938742</v>
      </c>
      <c r="D9" s="10">
        <v>322.938742</v>
      </c>
      <c r="E9" s="10">
        <v>100</v>
      </c>
    </row>
    <row r="10" ht="25.6" customHeight="1" spans="1:5">
      <c r="A10" s="20" t="s">
        <v>394</v>
      </c>
      <c r="B10" s="9">
        <v>304.85</v>
      </c>
      <c r="C10" s="9">
        <v>211.557435</v>
      </c>
      <c r="D10" s="9">
        <v>211.557435</v>
      </c>
      <c r="E10" s="10">
        <v>100</v>
      </c>
    </row>
    <row r="11" ht="25.6" customHeight="1" spans="1:5">
      <c r="A11" s="20" t="s">
        <v>395</v>
      </c>
      <c r="B11" s="9">
        <v>1</v>
      </c>
      <c r="C11" s="9">
        <v>0.15</v>
      </c>
      <c r="D11" s="9">
        <v>0.15</v>
      </c>
      <c r="E11" s="10">
        <v>100</v>
      </c>
    </row>
    <row r="12" ht="25.6" customHeight="1" spans="1:5">
      <c r="A12" s="20" t="s">
        <v>396</v>
      </c>
      <c r="B12" s="9">
        <v>1</v>
      </c>
      <c r="C12" s="9">
        <v>0</v>
      </c>
      <c r="D12" s="9">
        <v>0</v>
      </c>
      <c r="E12" s="10">
        <v>0</v>
      </c>
    </row>
    <row r="13" ht="25.6" customHeight="1" spans="1:5">
      <c r="A13" s="20" t="s">
        <v>397</v>
      </c>
      <c r="B13" s="9">
        <v>20</v>
      </c>
      <c r="C13" s="9">
        <v>14.2903</v>
      </c>
      <c r="D13" s="9">
        <v>14.2903</v>
      </c>
      <c r="E13" s="10">
        <v>100</v>
      </c>
    </row>
    <row r="14" ht="25.6" customHeight="1" spans="1:5">
      <c r="A14" s="20" t="s">
        <v>398</v>
      </c>
      <c r="B14" s="9">
        <v>10</v>
      </c>
      <c r="C14" s="9">
        <v>0</v>
      </c>
      <c r="D14" s="9">
        <v>0</v>
      </c>
      <c r="E14" s="10">
        <v>0</v>
      </c>
    </row>
    <row r="15" ht="25.6" customHeight="1" spans="1:5">
      <c r="A15" s="20" t="s">
        <v>399</v>
      </c>
      <c r="B15" s="9">
        <v>14.75</v>
      </c>
      <c r="C15" s="9">
        <v>5.345507</v>
      </c>
      <c r="D15" s="9">
        <v>5.345507</v>
      </c>
      <c r="E15" s="10">
        <v>100</v>
      </c>
    </row>
    <row r="16" ht="25.6" customHeight="1" spans="1:5">
      <c r="A16" s="20" t="s">
        <v>400</v>
      </c>
      <c r="B16" s="9">
        <v>130.5</v>
      </c>
      <c r="C16" s="9">
        <v>82.2255</v>
      </c>
      <c r="D16" s="9">
        <v>82.2255</v>
      </c>
      <c r="E16" s="10">
        <v>100</v>
      </c>
    </row>
    <row r="17" ht="25.6" customHeight="1" spans="1:5">
      <c r="A17" s="20" t="s">
        <v>401</v>
      </c>
      <c r="B17" s="9">
        <v>51</v>
      </c>
      <c r="C17" s="9">
        <v>9.37</v>
      </c>
      <c r="D17" s="9">
        <v>9.37</v>
      </c>
      <c r="E17" s="10">
        <v>100</v>
      </c>
    </row>
    <row r="18" ht="25.6" customHeight="1" spans="1:5">
      <c r="A18" s="22" t="s">
        <v>402</v>
      </c>
      <c r="B18" s="10">
        <v>24.4</v>
      </c>
      <c r="C18" s="10">
        <v>2.608</v>
      </c>
      <c r="D18" s="10">
        <v>2.608</v>
      </c>
      <c r="E18" s="10">
        <v>100</v>
      </c>
    </row>
    <row r="19" ht="25.6" customHeight="1" spans="1:5">
      <c r="A19" s="20" t="s">
        <v>403</v>
      </c>
      <c r="B19" s="9">
        <v>24.4</v>
      </c>
      <c r="C19" s="9">
        <v>2.608</v>
      </c>
      <c r="D19" s="9">
        <v>2.608</v>
      </c>
      <c r="E19" s="10">
        <v>100</v>
      </c>
    </row>
    <row r="20" ht="25.6" customHeight="1" spans="1:5">
      <c r="A20" s="22" t="s">
        <v>404</v>
      </c>
      <c r="B20" s="10">
        <v>3043.59</v>
      </c>
      <c r="C20" s="10">
        <v>2812.289062</v>
      </c>
      <c r="D20" s="10">
        <v>2812.289062</v>
      </c>
      <c r="E20" s="10">
        <v>100</v>
      </c>
    </row>
    <row r="21" ht="25.6" customHeight="1" spans="1:5">
      <c r="A21" s="20" t="s">
        <v>405</v>
      </c>
      <c r="B21" s="9">
        <v>2851.83</v>
      </c>
      <c r="C21" s="9">
        <v>2713.926212</v>
      </c>
      <c r="D21" s="9">
        <v>2713.926212</v>
      </c>
      <c r="E21" s="10">
        <v>100</v>
      </c>
    </row>
    <row r="22" ht="25.6" customHeight="1" spans="1:5">
      <c r="A22" s="20" t="s">
        <v>406</v>
      </c>
      <c r="B22" s="9">
        <v>191.76</v>
      </c>
      <c r="C22" s="9">
        <v>98.36285</v>
      </c>
      <c r="D22" s="9">
        <v>98.36285</v>
      </c>
      <c r="E22" s="10">
        <v>100</v>
      </c>
    </row>
    <row r="23" ht="25.6" customHeight="1" spans="1:5">
      <c r="A23" s="22" t="s">
        <v>407</v>
      </c>
      <c r="B23" s="10">
        <v>4.3</v>
      </c>
      <c r="C23" s="10">
        <v>3.179</v>
      </c>
      <c r="D23" s="10">
        <v>3.179</v>
      </c>
      <c r="E23" s="10">
        <v>100</v>
      </c>
    </row>
    <row r="24" ht="25.6" customHeight="1" spans="1:5">
      <c r="A24" s="20" t="s">
        <v>408</v>
      </c>
      <c r="B24" s="9">
        <v>4.3</v>
      </c>
      <c r="C24" s="9">
        <v>3.179</v>
      </c>
      <c r="D24" s="9">
        <v>3.179</v>
      </c>
      <c r="E24" s="10">
        <v>100</v>
      </c>
    </row>
    <row r="25" ht="25.6" customHeight="1" spans="1:5">
      <c r="A25" s="22" t="s">
        <v>409</v>
      </c>
      <c r="B25" s="10">
        <v>93.24</v>
      </c>
      <c r="C25" s="10">
        <v>77.8627</v>
      </c>
      <c r="D25" s="10">
        <v>77.8627</v>
      </c>
      <c r="E25" s="10">
        <v>100</v>
      </c>
    </row>
    <row r="26" ht="25.6" customHeight="1" spans="1:5">
      <c r="A26" s="20" t="s">
        <v>410</v>
      </c>
      <c r="B26" s="9">
        <v>93.24</v>
      </c>
      <c r="C26" s="9">
        <v>77.8627</v>
      </c>
      <c r="D26" s="9">
        <v>77.8627</v>
      </c>
      <c r="E26" s="10">
        <v>100</v>
      </c>
    </row>
    <row r="27" ht="25.6" customHeight="1" spans="1:5">
      <c r="A27" s="7" t="s">
        <v>411</v>
      </c>
      <c r="B27" s="10">
        <v>6268.07</v>
      </c>
      <c r="C27" s="10">
        <v>5976.255291</v>
      </c>
      <c r="D27" s="10">
        <v>5976.255291</v>
      </c>
      <c r="E27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F9" sqref="$A9:$XFD9"/>
    </sheetView>
  </sheetViews>
  <sheetFormatPr defaultColWidth="10" defaultRowHeight="13.5" outlineLevelCol="4"/>
  <cols>
    <col min="1" max="1" width="18.4666666666667" customWidth="1"/>
    <col min="2" max="2" width="20" customWidth="1"/>
    <col min="3" max="3" width="20.5166666666667" customWidth="1"/>
    <col min="4" max="4" width="20" customWidth="1"/>
    <col min="5" max="5" width="15.9" customWidth="1"/>
    <col min="6" max="6" width="9.76666666666667" customWidth="1"/>
  </cols>
  <sheetData>
    <row r="1" ht="39.85" customHeight="1" spans="1:5">
      <c r="A1" s="4" t="s">
        <v>6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412</v>
      </c>
      <c r="B3" s="7" t="s">
        <v>40</v>
      </c>
      <c r="C3" s="7" t="s">
        <v>41</v>
      </c>
      <c r="D3" s="7" t="s">
        <v>42</v>
      </c>
      <c r="E3" s="7" t="s">
        <v>33</v>
      </c>
    </row>
    <row r="4" ht="22.75" customHeight="1" spans="1:5">
      <c r="A4" s="8" t="s">
        <v>413</v>
      </c>
      <c r="C4" s="8"/>
      <c r="D4" s="8"/>
      <c r="E4" s="8"/>
    </row>
    <row r="5" ht="22.75" customHeight="1" spans="1:5">
      <c r="A5" s="8" t="s">
        <v>414</v>
      </c>
      <c r="B5" s="8">
        <v>134.2</v>
      </c>
      <c r="C5" s="8">
        <v>3593.96</v>
      </c>
      <c r="D5" s="8">
        <v>3593.96</v>
      </c>
      <c r="E5" s="21">
        <f>D5/C5</f>
        <v>1</v>
      </c>
    </row>
    <row r="6" ht="22.75" customHeight="1" spans="1:5">
      <c r="A6" s="8"/>
      <c r="B6" s="8"/>
      <c r="C6" s="8"/>
      <c r="D6" s="8"/>
      <c r="E6" s="8"/>
    </row>
    <row r="7" ht="22.75" customHeight="1" spans="1:5">
      <c r="A7" s="7" t="s">
        <v>415</v>
      </c>
      <c r="B7" s="8">
        <f>B5</f>
        <v>134.2</v>
      </c>
      <c r="C7" s="8">
        <f>C5</f>
        <v>3593.96</v>
      </c>
      <c r="D7" s="8">
        <f>D5</f>
        <v>3593.96</v>
      </c>
      <c r="E7" s="21">
        <f>E5</f>
        <v>1</v>
      </c>
    </row>
    <row r="8" ht="22.75" customHeight="1" spans="1:5">
      <c r="A8" s="8" t="s">
        <v>416</v>
      </c>
      <c r="B8" s="8"/>
      <c r="C8" s="8"/>
      <c r="D8" s="8"/>
      <c r="E8" s="8"/>
    </row>
    <row r="9" ht="22.75" customHeight="1" spans="1:5">
      <c r="A9" s="8"/>
      <c r="B9" s="8"/>
      <c r="C9" s="8"/>
      <c r="D9" s="8"/>
      <c r="E9" s="8"/>
    </row>
  </sheetData>
  <mergeCells count="3">
    <mergeCell ref="A1:E1"/>
    <mergeCell ref="A8:E8"/>
    <mergeCell ref="A9:E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opLeftCell="A10" workbookViewId="0">
      <selection activeCell="E16" sqref="E16"/>
    </sheetView>
  </sheetViews>
  <sheetFormatPr defaultColWidth="10" defaultRowHeight="13.5" outlineLevelCol="4"/>
  <cols>
    <col min="1" max="1" width="40.0083333333333" customWidth="1"/>
    <col min="2" max="4" width="18.4666666666667" customWidth="1"/>
    <col min="5" max="5" width="19.4916666666667" customWidth="1"/>
    <col min="6" max="7" width="9.76666666666667" customWidth="1"/>
  </cols>
  <sheetData>
    <row r="1" ht="39.85" customHeight="1" spans="1:5">
      <c r="A1" s="4" t="s">
        <v>7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74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8" t="s">
        <v>50</v>
      </c>
      <c r="B4" s="26">
        <v>8.4</v>
      </c>
      <c r="C4" s="26">
        <v>8.4</v>
      </c>
      <c r="D4" s="26">
        <v>8.4</v>
      </c>
      <c r="E4" s="9">
        <v>100</v>
      </c>
    </row>
    <row r="5" ht="25.6" customHeight="1" spans="1:5">
      <c r="A5" s="8" t="s">
        <v>417</v>
      </c>
      <c r="B5" s="26">
        <v>8.4</v>
      </c>
      <c r="C5" s="26">
        <v>8.4</v>
      </c>
      <c r="D5" s="26">
        <v>8.4</v>
      </c>
      <c r="E5" s="9">
        <v>100</v>
      </c>
    </row>
    <row r="6" ht="25.6" customHeight="1" spans="1:5">
      <c r="A6" s="8" t="s">
        <v>418</v>
      </c>
      <c r="B6" s="26">
        <v>8.4</v>
      </c>
      <c r="C6" s="26">
        <v>8.4</v>
      </c>
      <c r="D6" s="26">
        <v>8.4</v>
      </c>
      <c r="E6" s="9">
        <v>100</v>
      </c>
    </row>
    <row r="7" ht="25.6" customHeight="1" spans="1:5">
      <c r="A7" s="8" t="s">
        <v>54</v>
      </c>
      <c r="B7" s="26">
        <v>125.7</v>
      </c>
      <c r="C7" s="26">
        <v>1073.1793</v>
      </c>
      <c r="D7" s="26">
        <v>1073.1793</v>
      </c>
      <c r="E7" s="9">
        <v>100</v>
      </c>
    </row>
    <row r="8" ht="25.6" customHeight="1" spans="1:5">
      <c r="A8" s="8" t="s">
        <v>419</v>
      </c>
      <c r="B8" s="26">
        <v>125.7</v>
      </c>
      <c r="C8" s="26">
        <v>1073.1793</v>
      </c>
      <c r="D8" s="26">
        <v>1073.1793</v>
      </c>
      <c r="E8" s="9">
        <v>100</v>
      </c>
    </row>
    <row r="9" ht="25.6" customHeight="1" spans="1:5">
      <c r="A9" s="8" t="s">
        <v>420</v>
      </c>
      <c r="B9" s="26">
        <v>125.7</v>
      </c>
      <c r="C9" s="26">
        <v>275.0343</v>
      </c>
      <c r="D9" s="26">
        <v>275.0343</v>
      </c>
      <c r="E9" s="9">
        <v>100</v>
      </c>
    </row>
    <row r="10" ht="25.6" customHeight="1" spans="1:5">
      <c r="A10" s="8" t="s">
        <v>421</v>
      </c>
      <c r="B10" s="26">
        <v>0</v>
      </c>
      <c r="C10" s="26">
        <v>635.475</v>
      </c>
      <c r="D10" s="26">
        <v>635.475</v>
      </c>
      <c r="E10" s="9">
        <v>100</v>
      </c>
    </row>
    <row r="11" ht="25.6" customHeight="1" spans="1:5">
      <c r="A11" s="8" t="s">
        <v>422</v>
      </c>
      <c r="B11" s="26">
        <v>0</v>
      </c>
      <c r="C11" s="26">
        <v>162.67</v>
      </c>
      <c r="D11" s="26">
        <v>162.67</v>
      </c>
      <c r="E11" s="9">
        <v>100</v>
      </c>
    </row>
    <row r="12" ht="25.6" customHeight="1" spans="1:5">
      <c r="A12" s="8" t="s">
        <v>67</v>
      </c>
      <c r="B12" s="26">
        <v>0.1</v>
      </c>
      <c r="C12" s="26">
        <v>2512.38</v>
      </c>
      <c r="D12" s="26">
        <v>2512.38</v>
      </c>
      <c r="E12" s="9">
        <v>100</v>
      </c>
    </row>
    <row r="13" ht="25.6" customHeight="1" spans="1:5">
      <c r="A13" s="8" t="s">
        <v>423</v>
      </c>
      <c r="B13" s="26">
        <v>0.1</v>
      </c>
      <c r="C13" s="26">
        <v>2512.38</v>
      </c>
      <c r="D13" s="26">
        <v>2512.38</v>
      </c>
      <c r="E13" s="9">
        <v>100</v>
      </c>
    </row>
    <row r="14" ht="25.6" customHeight="1" spans="1:5">
      <c r="A14" s="8" t="s">
        <v>424</v>
      </c>
      <c r="B14" s="26">
        <v>0.1</v>
      </c>
      <c r="C14" s="26">
        <v>122.38</v>
      </c>
      <c r="D14" s="26">
        <v>122.38</v>
      </c>
      <c r="E14" s="9">
        <v>100</v>
      </c>
    </row>
    <row r="15" ht="25.6" customHeight="1" spans="1:5">
      <c r="A15" s="8" t="s">
        <v>425</v>
      </c>
      <c r="B15" s="26">
        <v>0</v>
      </c>
      <c r="C15" s="26">
        <v>2390</v>
      </c>
      <c r="D15" s="26">
        <v>2390</v>
      </c>
      <c r="E15" s="9">
        <v>100</v>
      </c>
    </row>
    <row r="16" ht="25.6" customHeight="1" spans="1:5">
      <c r="A16" s="7" t="s">
        <v>426</v>
      </c>
      <c r="B16" s="27">
        <v>134.2</v>
      </c>
      <c r="C16" s="27">
        <v>3593.9593</v>
      </c>
      <c r="D16" s="27">
        <v>3593.9593</v>
      </c>
      <c r="E16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" defaultRowHeight="13.5" outlineLevelCol="4"/>
  <cols>
    <col min="1" max="1" width="24.1083333333333" customWidth="1"/>
    <col min="2" max="5" width="20" customWidth="1"/>
    <col min="6" max="6" width="9.76666666666667" customWidth="1"/>
  </cols>
  <sheetData>
    <row r="1" ht="39.85" customHeight="1" spans="1:5">
      <c r="A1" s="4" t="s">
        <v>8</v>
      </c>
      <c r="B1" s="4"/>
      <c r="C1" s="4"/>
      <c r="D1" s="4"/>
      <c r="E1" s="4"/>
    </row>
    <row r="2" ht="22.75" customHeight="1" spans="1:5">
      <c r="A2" s="23"/>
      <c r="B2" s="5"/>
      <c r="C2" s="5"/>
      <c r="D2" s="5"/>
      <c r="E2" s="6" t="s">
        <v>38</v>
      </c>
    </row>
    <row r="3" ht="34.15" customHeight="1" spans="1:5">
      <c r="A3" s="7" t="s">
        <v>427</v>
      </c>
      <c r="B3" s="7" t="s">
        <v>40</v>
      </c>
      <c r="C3" s="7" t="s">
        <v>41</v>
      </c>
      <c r="D3" s="7" t="s">
        <v>42</v>
      </c>
      <c r="E3" s="7" t="s">
        <v>428</v>
      </c>
    </row>
    <row r="4" ht="25.6" customHeight="1" spans="1:5">
      <c r="A4" s="19" t="s">
        <v>429</v>
      </c>
      <c r="B4" s="8"/>
      <c r="C4" s="8"/>
      <c r="D4" s="8"/>
      <c r="E4" s="8"/>
    </row>
    <row r="5" ht="25.6" customHeight="1" spans="1:5">
      <c r="A5" s="19" t="s">
        <v>430</v>
      </c>
      <c r="B5" s="8"/>
      <c r="C5" s="8"/>
      <c r="D5" s="8"/>
      <c r="E5" s="8"/>
    </row>
    <row r="6" ht="25.6" customHeight="1" spans="1:5">
      <c r="A6" s="8" t="s">
        <v>431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19" t="s">
        <v>432</v>
      </c>
      <c r="B8" s="8"/>
      <c r="C8" s="8"/>
      <c r="D8" s="8"/>
      <c r="E8" s="8"/>
    </row>
    <row r="9" ht="25.6" customHeight="1" spans="1:5">
      <c r="A9" s="19" t="s">
        <v>433</v>
      </c>
      <c r="B9" s="8"/>
      <c r="C9" s="8"/>
      <c r="D9" s="8"/>
      <c r="E9" s="8"/>
    </row>
    <row r="10" ht="25.6" customHeight="1" spans="1:5">
      <c r="A10" s="8"/>
      <c r="B10" s="8"/>
      <c r="C10" s="8"/>
      <c r="D10" s="8"/>
      <c r="E10" s="8"/>
    </row>
    <row r="11" ht="25.6" customHeight="1" spans="1:5">
      <c r="A11" s="8" t="s">
        <v>416</v>
      </c>
      <c r="B11" s="8"/>
      <c r="C11" s="8"/>
      <c r="D11" s="8"/>
      <c r="E11" s="8"/>
    </row>
    <row r="12" ht="25.6" customHeight="1" spans="1:5">
      <c r="A12" s="8" t="s">
        <v>434</v>
      </c>
      <c r="B12" s="8"/>
      <c r="C12" s="8"/>
      <c r="D12" s="8"/>
      <c r="E12" s="8"/>
    </row>
  </sheetData>
  <mergeCells count="3">
    <mergeCell ref="A1:E1"/>
    <mergeCell ref="A11:E11"/>
    <mergeCell ref="A12:E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" sqref="A1:E1"/>
    </sheetView>
  </sheetViews>
  <sheetFormatPr defaultColWidth="10" defaultRowHeight="13.5" outlineLevelCol="4"/>
  <cols>
    <col min="1" max="1" width="28.2083333333333" customWidth="1"/>
    <col min="2" max="5" width="20" customWidth="1"/>
    <col min="6" max="6" width="9.76666666666667" customWidth="1"/>
  </cols>
  <sheetData>
    <row r="1" ht="39.85" customHeight="1" spans="1:5">
      <c r="A1" s="4" t="s">
        <v>9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427</v>
      </c>
      <c r="B3" s="7" t="s">
        <v>40</v>
      </c>
      <c r="C3" s="7" t="s">
        <v>41</v>
      </c>
      <c r="D3" s="7" t="s">
        <v>42</v>
      </c>
      <c r="E3" s="7" t="s">
        <v>428</v>
      </c>
    </row>
    <row r="4" ht="25.6" customHeight="1" spans="1:5">
      <c r="A4" s="19" t="s">
        <v>435</v>
      </c>
      <c r="B4" s="8"/>
      <c r="C4" s="8"/>
      <c r="D4" s="8"/>
      <c r="E4" s="8"/>
    </row>
    <row r="5" ht="25.6" customHeight="1" spans="1:5">
      <c r="A5" s="19" t="s">
        <v>436</v>
      </c>
      <c r="B5" s="8"/>
      <c r="C5" s="8"/>
      <c r="D5" s="8"/>
      <c r="E5" s="8"/>
    </row>
    <row r="6" ht="25.6" customHeight="1" spans="1:5">
      <c r="A6" s="8" t="s">
        <v>437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8"/>
      <c r="B8" s="8"/>
      <c r="C8" s="8"/>
      <c r="D8" s="8"/>
      <c r="E8" s="8"/>
    </row>
    <row r="9" ht="25.6" customHeight="1" spans="1:5">
      <c r="A9" s="19" t="s">
        <v>426</v>
      </c>
      <c r="B9" s="8"/>
      <c r="C9" s="8"/>
      <c r="D9" s="8"/>
      <c r="E9" s="8"/>
    </row>
    <row r="10" ht="25.6" customHeight="1" spans="1:5">
      <c r="A10" s="19" t="s">
        <v>438</v>
      </c>
      <c r="B10" s="8"/>
      <c r="C10" s="8"/>
      <c r="D10" s="8"/>
      <c r="E10" s="8"/>
    </row>
    <row r="11" ht="25.6" customHeight="1" spans="1:5">
      <c r="A11" s="19" t="s">
        <v>439</v>
      </c>
      <c r="B11" s="8"/>
      <c r="C11" s="8"/>
      <c r="D11" s="8"/>
      <c r="E11" s="8"/>
    </row>
    <row r="12" ht="25.6" customHeight="1" spans="1:5">
      <c r="A12" s="8"/>
      <c r="B12" s="8"/>
      <c r="C12" s="8"/>
      <c r="D12" s="8"/>
      <c r="E12" s="8"/>
    </row>
    <row r="13" ht="25.6" customHeight="1" spans="1:5">
      <c r="A13" s="8" t="s">
        <v>440</v>
      </c>
      <c r="B13" s="8"/>
      <c r="C13" s="8"/>
      <c r="D13" s="8"/>
      <c r="E13" s="8"/>
    </row>
  </sheetData>
  <mergeCells count="2">
    <mergeCell ref="A1:E1"/>
    <mergeCell ref="A13:E13"/>
  </mergeCells>
  <pageMargins left="0.314000010490417" right="0.314000010490417" top="0.236000001430511" bottom="0.2360000014305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WPS_1666503683</cp:lastModifiedBy>
  <dcterms:created xsi:type="dcterms:W3CDTF">2023-01-17T06:12:00Z</dcterms:created>
  <dcterms:modified xsi:type="dcterms:W3CDTF">2023-02-08T02:33:44Z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2F352C28A87D4188A51781962077FCBA</vt:lpwstr>
  </property>
  <property fmtid="{D5CDD505-2E9C-101B-9397-08002B2CF9AE}" pid="3" name="KSOProductBuildVer">
    <vt:lpwstr>2052-11.1.0.13703</vt:lpwstr>
  </property>
</Properties>
</file>