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合并" sheetId="3" r:id="rId1"/>
  </sheets>
  <calcPr calcId="144525"/>
</workbook>
</file>

<file path=xl/sharedStrings.xml><?xml version="1.0" encoding="utf-8"?>
<sst xmlns="http://schemas.openxmlformats.org/spreadsheetml/2006/main" count="23" uniqueCount="23">
  <si>
    <t>附件4</t>
  </si>
  <si>
    <t xml:space="preserve">2020年1-11月上海馨益经贸中心等3家企业财政扶持资金申请表
</t>
  </si>
  <si>
    <t>所属招商主体：   新村经济小区                                                                                       单位：万元</t>
  </si>
  <si>
    <t>注册或
迁入时间</t>
  </si>
  <si>
    <t>主要经营范围</t>
  </si>
  <si>
    <t>项目</t>
  </si>
  <si>
    <t>增值税</t>
  </si>
  <si>
    <t>城建税</t>
  </si>
  <si>
    <t>企业所得税</t>
  </si>
  <si>
    <t>个人所得税</t>
  </si>
  <si>
    <t>合计</t>
  </si>
  <si>
    <t>备注</t>
  </si>
  <si>
    <t>2020年度入库税收额</t>
  </si>
  <si>
    <t>2020年压库税收额
（具体入库时间写在备注栏）</t>
  </si>
  <si>
    <t>税收总额</t>
  </si>
  <si>
    <t>折算区域经济贡献额</t>
  </si>
  <si>
    <t>折算区本级经济贡献额</t>
  </si>
  <si>
    <t>申请扶持比例（%）</t>
  </si>
  <si>
    <t>申请扶持资金</t>
  </si>
  <si>
    <t>区财政预拨扶持资金</t>
  </si>
  <si>
    <t>已给予超比例扶持资金
（招商联席办批复文号写在备注栏）</t>
  </si>
  <si>
    <t>再申请给予扶持资金</t>
  </si>
  <si>
    <r>
      <rPr>
        <sz val="11"/>
        <color theme="1"/>
        <rFont val="宋体"/>
        <charset val="134"/>
        <scheme val="minor"/>
      </rPr>
      <t>制单人：奚雪娟                                                                      联系电话（手机）：13472692726
说明：
1.以缴纳100万元税收为基数，</t>
    </r>
    <r>
      <rPr>
        <sz val="11"/>
        <color rgb="FFFF0000"/>
        <rFont val="宋体"/>
        <charset val="134"/>
        <scheme val="minor"/>
      </rPr>
      <t>2019年4月1日之前</t>
    </r>
    <r>
      <rPr>
        <sz val="11"/>
        <color theme="1"/>
        <rFont val="宋体"/>
        <charset val="134"/>
        <scheme val="minor"/>
      </rPr>
      <t>引进企业各税种计算</t>
    </r>
    <r>
      <rPr>
        <sz val="11"/>
        <color rgb="FFFF0000"/>
        <rFont val="宋体"/>
        <charset val="134"/>
        <scheme val="minor"/>
      </rPr>
      <t>区域经济贡献</t>
    </r>
    <r>
      <rPr>
        <sz val="11"/>
        <color theme="1"/>
        <rFont val="宋体"/>
        <charset val="134"/>
        <scheme val="minor"/>
      </rPr>
      <t>比例分别为：增值税：50%；企业所得税：40%；个人所得税：40%；城建税：100%。</t>
    </r>
    <r>
      <rPr>
        <sz val="11"/>
        <color rgb="FFFF0000"/>
        <rFont val="宋体"/>
        <charset val="134"/>
        <scheme val="minor"/>
      </rPr>
      <t>2019年4月1日之后</t>
    </r>
    <r>
      <rPr>
        <sz val="11"/>
        <color theme="1"/>
        <rFont val="宋体"/>
        <charset val="134"/>
        <scheme val="minor"/>
      </rPr>
      <t>引进企业各税种计算</t>
    </r>
    <r>
      <rPr>
        <sz val="11"/>
        <color rgb="FFFF0000"/>
        <rFont val="宋体"/>
        <charset val="134"/>
        <scheme val="minor"/>
      </rPr>
      <t>崇明本级经济贡献</t>
    </r>
    <r>
      <rPr>
        <sz val="11"/>
        <color theme="1"/>
        <rFont val="宋体"/>
        <charset val="134"/>
        <scheme val="minor"/>
      </rPr>
      <t>比例分别为：增值税：32.5%；企业所得税：20%；个人所得税：22%；城建税：65%。
2.所有数据以万元为单位，保留小数点后两位。
3.税收总额=入库税收额+压库税收额；申请扶持资金=折算区域经济贡献（或折算区本级经济贡献）×申请扶持比例；再申请给予扶持资金=申请扶持资金-预拨扶持资金-超比例扶持资金；合计=增值税列+城建税列+企业所得税列+个人所得税列。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</si>
</sst>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6" borderId="7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20" fillId="30" borderId="1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10" fontId="4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K8" sqref="K8"/>
    </sheetView>
  </sheetViews>
  <sheetFormatPr defaultColWidth="9" defaultRowHeight="14.4"/>
  <cols>
    <col min="1" max="1" width="8.5" customWidth="1"/>
    <col min="2" max="2" width="11.8796296296296" customWidth="1"/>
    <col min="3" max="3" width="32.75" customWidth="1"/>
    <col min="4" max="4" width="12.75" customWidth="1"/>
    <col min="5" max="5" width="13.3796296296296" customWidth="1"/>
    <col min="6" max="6" width="12.5" customWidth="1"/>
    <col min="7" max="7" width="13.1296296296296" customWidth="1"/>
    <col min="8" max="8" width="14.8796296296296" customWidth="1"/>
    <col min="9" max="9" width="20.25" customWidth="1"/>
  </cols>
  <sheetData>
    <row r="1" ht="18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3.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3.5" customHeight="1" spans="1:9">
      <c r="A3" s="2"/>
      <c r="B3" s="2"/>
      <c r="C3" s="2"/>
      <c r="D3" s="2"/>
      <c r="E3" s="2"/>
      <c r="F3" s="2"/>
      <c r="G3" s="2"/>
      <c r="H3" s="2"/>
      <c r="I3" s="2"/>
    </row>
    <row r="4" ht="28" customHeight="1" spans="1:9">
      <c r="A4" s="3" t="s">
        <v>2</v>
      </c>
      <c r="B4" s="3"/>
      <c r="C4" s="3"/>
      <c r="D4" s="3"/>
      <c r="E4" s="3"/>
      <c r="F4" s="3"/>
      <c r="G4" s="3"/>
      <c r="H4" s="3"/>
      <c r="I4" s="3"/>
    </row>
    <row r="5" ht="24.95" customHeight="1" spans="1:9">
      <c r="A5" s="4" t="s">
        <v>3</v>
      </c>
      <c r="B5" s="5" t="s">
        <v>4</v>
      </c>
      <c r="C5" s="4" t="s">
        <v>5</v>
      </c>
      <c r="D5" s="5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</row>
    <row r="6" ht="17.25" customHeight="1" spans="1:9">
      <c r="A6" s="7"/>
      <c r="B6" s="7"/>
      <c r="C6" s="8"/>
      <c r="D6" s="9"/>
      <c r="E6" s="10"/>
      <c r="F6" s="10"/>
      <c r="G6" s="10"/>
      <c r="H6" s="10"/>
      <c r="I6" s="10"/>
    </row>
    <row r="7" ht="32.25" customHeight="1" spans="1:9">
      <c r="A7" s="11"/>
      <c r="B7" s="12"/>
      <c r="C7" s="13" t="s">
        <v>12</v>
      </c>
      <c r="D7" s="14">
        <v>3345364.18</v>
      </c>
      <c r="E7" s="15">
        <v>33453.63</v>
      </c>
      <c r="F7" s="16">
        <v>0</v>
      </c>
      <c r="G7" s="14">
        <v>740382.5</v>
      </c>
      <c r="H7" s="16">
        <f>SUM(D7:G7)</f>
        <v>4119200.31</v>
      </c>
      <c r="I7" s="23"/>
    </row>
    <row r="8" ht="32.25" customHeight="1" spans="1:9">
      <c r="A8" s="17"/>
      <c r="B8" s="18"/>
      <c r="C8" s="19" t="s">
        <v>13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3"/>
    </row>
    <row r="9" ht="24.95" customHeight="1" spans="1:9">
      <c r="A9" s="17"/>
      <c r="B9" s="18"/>
      <c r="C9" s="13" t="s">
        <v>14</v>
      </c>
      <c r="D9" s="16">
        <f>D7+D8</f>
        <v>3345364.18</v>
      </c>
      <c r="E9" s="16">
        <f>E7+E8</f>
        <v>33453.63</v>
      </c>
      <c r="F9" s="16">
        <f>F7+F8</f>
        <v>0</v>
      </c>
      <c r="G9" s="16">
        <f>G7+G8</f>
        <v>740382.5</v>
      </c>
      <c r="H9" s="16">
        <f t="shared" ref="H7:H11" si="0">D9+E9+F9+G9</f>
        <v>4119200.31</v>
      </c>
      <c r="I9" s="23"/>
    </row>
    <row r="10" ht="24.95" customHeight="1" spans="1:9">
      <c r="A10" s="17"/>
      <c r="B10" s="18"/>
      <c r="C10" s="13" t="s">
        <v>15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23"/>
    </row>
    <row r="11" ht="24.95" customHeight="1" spans="1:9">
      <c r="A11" s="17"/>
      <c r="B11" s="18"/>
      <c r="C11" s="13" t="s">
        <v>16</v>
      </c>
      <c r="D11" s="16">
        <f>D9*0.325</f>
        <v>1087243.3585</v>
      </c>
      <c r="E11" s="16">
        <f>E9*0.65</f>
        <v>21744.8595</v>
      </c>
      <c r="F11" s="16">
        <v>0</v>
      </c>
      <c r="G11" s="16">
        <f>G9*0.22</f>
        <v>162884.15</v>
      </c>
      <c r="H11" s="16">
        <f t="shared" si="0"/>
        <v>1271872.368</v>
      </c>
      <c r="I11" s="23"/>
    </row>
    <row r="12" ht="24.95" customHeight="1" spans="1:9">
      <c r="A12" s="17"/>
      <c r="B12" s="18"/>
      <c r="C12" s="13" t="s">
        <v>17</v>
      </c>
      <c r="D12" s="20">
        <v>0.7</v>
      </c>
      <c r="E12" s="20">
        <v>0.7</v>
      </c>
      <c r="F12" s="20">
        <v>0.7</v>
      </c>
      <c r="G12" s="20">
        <v>0.7</v>
      </c>
      <c r="H12" s="20">
        <v>0.7</v>
      </c>
      <c r="I12" s="23"/>
    </row>
    <row r="13" ht="24.95" customHeight="1" spans="1:9">
      <c r="A13" s="17"/>
      <c r="B13" s="18"/>
      <c r="C13" s="13" t="s">
        <v>18</v>
      </c>
      <c r="D13" s="16">
        <f>D11*D12</f>
        <v>761070.35095</v>
      </c>
      <c r="E13" s="16">
        <f>E11*E12</f>
        <v>15221.40165</v>
      </c>
      <c r="F13" s="16">
        <f>F11*F12</f>
        <v>0</v>
      </c>
      <c r="G13" s="16">
        <f>G11*G12</f>
        <v>114018.905</v>
      </c>
      <c r="H13" s="16">
        <f>H11*H12</f>
        <v>890310.6576</v>
      </c>
      <c r="I13" s="23"/>
    </row>
    <row r="14" ht="30" customHeight="1" spans="1:9">
      <c r="A14" s="17"/>
      <c r="B14" s="18"/>
      <c r="C14" s="19" t="s">
        <v>19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23"/>
    </row>
    <row r="15" ht="36" customHeight="1" spans="1:9">
      <c r="A15" s="17"/>
      <c r="B15" s="18"/>
      <c r="C15" s="19" t="s">
        <v>20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3"/>
    </row>
    <row r="16" ht="34" customHeight="1" spans="1:9">
      <c r="A16" s="7"/>
      <c r="B16" s="21"/>
      <c r="C16" s="13" t="s">
        <v>21</v>
      </c>
      <c r="D16" s="16">
        <f t="shared" ref="D16:G16" si="1">D13-D14-D15</f>
        <v>761070.35095</v>
      </c>
      <c r="E16" s="16">
        <f>E13</f>
        <v>15221.40165</v>
      </c>
      <c r="F16" s="16">
        <f t="shared" si="1"/>
        <v>0</v>
      </c>
      <c r="G16" s="16">
        <f>G13</f>
        <v>114018.905</v>
      </c>
      <c r="H16" s="16">
        <f>SUM(D16:G16)</f>
        <v>890310.6576</v>
      </c>
      <c r="I16" s="23"/>
    </row>
    <row r="17" ht="132.75" customHeight="1" spans="1:8">
      <c r="A17" s="22" t="s">
        <v>22</v>
      </c>
      <c r="B17" s="22"/>
      <c r="C17" s="22"/>
      <c r="D17" s="22"/>
      <c r="E17" s="22"/>
      <c r="F17" s="22"/>
      <c r="G17" s="22"/>
      <c r="H17" s="22"/>
    </row>
  </sheetData>
  <mergeCells count="15">
    <mergeCell ref="A1:H1"/>
    <mergeCell ref="A4:I4"/>
    <mergeCell ref="A17:H17"/>
    <mergeCell ref="A5:A6"/>
    <mergeCell ref="A7:A16"/>
    <mergeCell ref="B5:B6"/>
    <mergeCell ref="B7:B16"/>
    <mergeCell ref="C5:C6"/>
    <mergeCell ref="D5:D6"/>
    <mergeCell ref="E5:E6"/>
    <mergeCell ref="F5:F6"/>
    <mergeCell ref="G5:G6"/>
    <mergeCell ref="H5:H6"/>
    <mergeCell ref="I5:I6"/>
    <mergeCell ref="A2:I3"/>
  </mergeCells>
  <printOptions horizontalCentered="1"/>
  <pageMargins left="0.354166666666667" right="0.275" top="0.0784722222222222" bottom="0.314583333333333" header="0.196527777777778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爱打盹的狮子</cp:lastModifiedBy>
  <dcterms:created xsi:type="dcterms:W3CDTF">2017-12-07T08:02:00Z</dcterms:created>
  <cp:lastPrinted>2019-12-25T04:46:00Z</cp:lastPrinted>
  <dcterms:modified xsi:type="dcterms:W3CDTF">2020-12-21T07:11:17Z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