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695"/>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calcPr calcId="144525"/>
</workbook>
</file>

<file path=xl/sharedStrings.xml><?xml version="1.0" encoding="utf-8"?>
<sst xmlns="http://schemas.openxmlformats.org/spreadsheetml/2006/main" count="549" uniqueCount="446">
  <si>
    <t>目         录</t>
  </si>
  <si>
    <t>编报单位：</t>
  </si>
  <si>
    <t xml:space="preserve">上海市崇明区横沙乡人民政府  </t>
  </si>
  <si>
    <t>2021年一般公共预算收入决算情况表</t>
  </si>
  <si>
    <t>2021年一般公共预算支出决算情况表</t>
  </si>
  <si>
    <t>2021年一般公共预算基本支出决算情况表</t>
  </si>
  <si>
    <t>2021年政府性基金收入决算情况表</t>
  </si>
  <si>
    <t>2021年政府性基金支出决算情况表</t>
  </si>
  <si>
    <t>2021年国有资本收入决算表</t>
  </si>
  <si>
    <t>2021年国有资本支出决算表</t>
  </si>
  <si>
    <t>2021年社会保险基金收入决算情况表</t>
  </si>
  <si>
    <t>2021年社会保险基金支出决算情况表</t>
  </si>
  <si>
    <t>2021年乡镇对村级转移支付决算情况表</t>
  </si>
  <si>
    <t>2021年“三公”经费决算情况表</t>
  </si>
  <si>
    <t>2021年乡镇基本建设支出决算情况表</t>
  </si>
  <si>
    <t>2021年政府收支决算情况说明</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</si>
  <si>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</si>
  <si>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</si>
  <si>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</si>
  <si>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</si>
  <si>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</si>
  <si>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</si>
  <si>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</si>
  <si>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</si>
  <si>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</si>
  <si>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 xml:space="preserve">  2.转移支付收入</t>
  </si>
  <si>
    <t>一般公共预算收入合计</t>
  </si>
  <si>
    <t>上年结转收入</t>
  </si>
  <si>
    <t>动用预算稳定调节基金</t>
  </si>
  <si>
    <t>总    计</t>
  </si>
  <si>
    <t xml:space="preserve">  </t>
  </si>
  <si>
    <t>科目编码</t>
  </si>
  <si>
    <t>201</t>
  </si>
  <si>
    <t>一般公共服务支出</t>
  </si>
  <si>
    <t>20101</t>
  </si>
  <si>
    <t>人大事务</t>
  </si>
  <si>
    <t>2010104</t>
  </si>
  <si>
    <t>人大会议</t>
  </si>
  <si>
    <t>2010108</t>
  </si>
  <si>
    <t>代表工作</t>
  </si>
  <si>
    <t>2010199</t>
  </si>
  <si>
    <t>其他人大事务支出</t>
  </si>
  <si>
    <t>20103</t>
  </si>
  <si>
    <t>政府办公厅（室）及相关机构事务</t>
  </si>
  <si>
    <t>2010301</t>
  </si>
  <si>
    <t>行政运行</t>
  </si>
  <si>
    <t>20106</t>
  </si>
  <si>
    <t>财政事务</t>
  </si>
  <si>
    <t>2010699</t>
  </si>
  <si>
    <t>其他财政事务支出</t>
  </si>
  <si>
    <t>20132</t>
  </si>
  <si>
    <t>组织事务</t>
  </si>
  <si>
    <t>2013299</t>
  </si>
  <si>
    <t>其他组织事务支出</t>
  </si>
  <si>
    <t>20136</t>
  </si>
  <si>
    <t>其他共产党事务支出</t>
  </si>
  <si>
    <t>2013650</t>
  </si>
  <si>
    <t>事业运行</t>
  </si>
  <si>
    <t>2013699</t>
  </si>
  <si>
    <t>20199</t>
  </si>
  <si>
    <t>其他一般公共服务支出</t>
  </si>
  <si>
    <t>2019999</t>
  </si>
  <si>
    <t>205</t>
  </si>
  <si>
    <t>教育支出</t>
  </si>
  <si>
    <t>20502</t>
  </si>
  <si>
    <t>普通教育</t>
  </si>
  <si>
    <t>2050201</t>
  </si>
  <si>
    <t>学前教育</t>
  </si>
  <si>
    <t>2050202</t>
  </si>
  <si>
    <t>小学教育</t>
  </si>
  <si>
    <t>2050203</t>
  </si>
  <si>
    <t>初中教育</t>
  </si>
  <si>
    <t>20599</t>
  </si>
  <si>
    <t>其他教育支出</t>
  </si>
  <si>
    <t>2059999</t>
  </si>
  <si>
    <t>206</t>
  </si>
  <si>
    <t>科学技术支出</t>
  </si>
  <si>
    <t>20699</t>
  </si>
  <si>
    <t>其他科学技术支出</t>
  </si>
  <si>
    <t>2069999</t>
  </si>
  <si>
    <t>207</t>
  </si>
  <si>
    <t>文化旅游体育与传媒支出</t>
  </si>
  <si>
    <t>20701</t>
  </si>
  <si>
    <t>文化和旅游</t>
  </si>
  <si>
    <t>2070109</t>
  </si>
  <si>
    <t>群众文化</t>
  </si>
  <si>
    <t>20703</t>
  </si>
  <si>
    <t>体育</t>
  </si>
  <si>
    <t>2070308</t>
  </si>
  <si>
    <t>群众体育</t>
  </si>
  <si>
    <t>20799</t>
  </si>
  <si>
    <t>其他文化旅游体育与传媒支出</t>
  </si>
  <si>
    <t>2079999</t>
  </si>
  <si>
    <t>208</t>
  </si>
  <si>
    <t>社会保障和就业支出</t>
  </si>
  <si>
    <t>20801</t>
  </si>
  <si>
    <t>人力资源和社会保障管理事务</t>
  </si>
  <si>
    <t>2080102</t>
  </si>
  <si>
    <t>一般行政管理事务</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</si>
  <si>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</si>
  <si>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</si>
  <si>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</si>
  <si>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</si>
  <si>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</si>
  <si>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</si>
  <si>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</si>
  <si>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</si>
  <si>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</si>
  <si>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</si>
  <si>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</si>
  <si>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</si>
  <si>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</si>
  <si>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</si>
  <si>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</si>
  <si>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</si>
  <si>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</si>
  <si>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</si>
  <si>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</si>
  <si>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</si>
  <si>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2080705</t>
  </si>
  <si>
    <t>公益性岗位补贴</t>
  </si>
  <si>
    <t>2080799</t>
  </si>
  <si>
    <t>其他就业补助支出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</si>
  <si>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</si>
  <si>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</si>
  <si>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</si>
  <si>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</si>
  <si>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</si>
  <si>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</si>
  <si>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</si>
  <si>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</si>
  <si>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</si>
  <si>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</si>
  <si>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</si>
  <si>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</si>
  <si>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2080899</t>
  </si>
  <si>
    <t>其他优抚支出</t>
  </si>
  <si>
    <t>20810</t>
  </si>
  <si>
    <t>社会福利</t>
  </si>
  <si>
    <t>2081004</t>
  </si>
  <si>
    <t>殡葬</t>
  </si>
  <si>
    <t>2081006</t>
  </si>
  <si>
    <t>养老服务</t>
  </si>
  <si>
    <t>20811</t>
  </si>
  <si>
    <t>残疾人事业</t>
  </si>
  <si>
    <t>2081107</t>
  </si>
  <si>
    <t>残疾人生活和护理补贴</t>
  </si>
  <si>
    <t>2081199</t>
  </si>
  <si>
    <t>其他残疾人事业支出</t>
  </si>
  <si>
    <t>20816</t>
  </si>
  <si>
    <t>红十字事业</t>
  </si>
  <si>
    <t>2081602</t>
  </si>
  <si>
    <t>20825</t>
  </si>
  <si>
    <t>其他生活救助</t>
  </si>
  <si>
    <t>2082501</t>
  </si>
  <si>
    <t>其他城市生活救助</t>
  </si>
  <si>
    <t>2082502</t>
  </si>
  <si>
    <t>其他农村生活救助</t>
  </si>
  <si>
    <t>20828</t>
  </si>
  <si>
    <t>退役军人管理事务</t>
  </si>
  <si>
    <t>2082899</t>
  </si>
  <si>
    <t>其他退役军人事务管理支出</t>
  </si>
  <si>
    <t>20899</t>
  </si>
  <si>
    <t>其他社会保障和就业支出</t>
  </si>
  <si>
    <t>2089901</t>
  </si>
  <si>
    <t>2089999</t>
  </si>
  <si>
    <t>210</t>
  </si>
  <si>
    <t>卫生健康支出</t>
  </si>
  <si>
    <t>21003</t>
  </si>
  <si>
    <t>基层医疗卫生机构</t>
  </si>
  <si>
    <t>2100301</t>
  </si>
  <si>
    <t>城市社区卫生机构</t>
  </si>
  <si>
    <t>21007</t>
  </si>
  <si>
    <t>计划生育事务</t>
  </si>
  <si>
    <t>2100717</t>
  </si>
  <si>
    <t>计划生育服务</t>
  </si>
  <si>
    <t>21011</t>
  </si>
  <si>
    <t>行政事业单位医疗</t>
  </si>
  <si>
    <t>2101101</t>
  </si>
  <si>
    <t>行政单位医疗</t>
  </si>
  <si>
    <t>2101102</t>
  </si>
  <si>
    <t>事业单位医疗</t>
  </si>
  <si>
    <t>21012</t>
  </si>
  <si>
    <t>财政对基本医疗保险基金的补助</t>
  </si>
  <si>
    <t>2101202</t>
  </si>
  <si>
    <t>财政对城乡居民基本医疗保险基金的补助</t>
  </si>
  <si>
    <t>21013</t>
  </si>
  <si>
    <t>医疗救助</t>
  </si>
  <si>
    <t>2101301</t>
  </si>
  <si>
    <t>城乡医疗救助</t>
  </si>
  <si>
    <t>21014</t>
  </si>
  <si>
    <t>优抚对象医疗</t>
  </si>
  <si>
    <t>2101401</t>
  </si>
  <si>
    <t>优抚对象医疗补助</t>
  </si>
  <si>
    <t>21016</t>
  </si>
  <si>
    <t>老龄卫生健康事务</t>
  </si>
  <si>
    <t>2101601</t>
  </si>
  <si>
    <t>21099</t>
  </si>
  <si>
    <t>其他卫生健康支出</t>
  </si>
  <si>
    <t>2109901</t>
  </si>
  <si>
    <t>2109999</t>
  </si>
  <si>
    <t>211</t>
  </si>
  <si>
    <t>节能环保支出</t>
  </si>
  <si>
    <t>21101</t>
  </si>
  <si>
    <t>环境保护管理事务</t>
  </si>
  <si>
    <t>2110199</t>
  </si>
  <si>
    <t>其他环境保护管理事务支出</t>
  </si>
  <si>
    <t>21104</t>
  </si>
  <si>
    <t>自然生态保护</t>
  </si>
  <si>
    <t>2110402</t>
  </si>
  <si>
    <t>农村环境保护</t>
  </si>
  <si>
    <t>21111</t>
  </si>
  <si>
    <t>污染减排</t>
  </si>
  <si>
    <t>2111103</t>
  </si>
  <si>
    <t>减排专项支出</t>
  </si>
  <si>
    <t>212</t>
  </si>
  <si>
    <t>城乡社区支出</t>
  </si>
  <si>
    <t>21201</t>
  </si>
  <si>
    <t>城乡社区管理事务</t>
  </si>
  <si>
    <t>2120101</t>
  </si>
  <si>
    <t>2120104</t>
  </si>
  <si>
    <t>城管执法</t>
  </si>
  <si>
    <t>2120199</t>
  </si>
  <si>
    <t>其他城乡社区管理事务支出</t>
  </si>
  <si>
    <t>21202</t>
  </si>
  <si>
    <t>城乡社区规划与管理</t>
  </si>
  <si>
    <t>2120201</t>
  </si>
  <si>
    <t>21203</t>
  </si>
  <si>
    <t>城乡社区公共设施</t>
  </si>
  <si>
    <t>2120399</t>
  </si>
  <si>
    <t>其他城乡社区公共设施支出</t>
  </si>
  <si>
    <t>21205</t>
  </si>
  <si>
    <t>城乡社区环境卫生</t>
  </si>
  <si>
    <t>2120501</t>
  </si>
  <si>
    <t>21299</t>
  </si>
  <si>
    <t>其他城乡社区支出</t>
  </si>
  <si>
    <t>2129901</t>
  </si>
  <si>
    <t>2129999</t>
  </si>
  <si>
    <t>213</t>
  </si>
  <si>
    <t>农林水支出</t>
  </si>
  <si>
    <t>21301</t>
  </si>
  <si>
    <t>农业农村</t>
  </si>
  <si>
    <t>2130104</t>
  </si>
  <si>
    <t>2130122</t>
  </si>
  <si>
    <t>农业生产发展</t>
  </si>
  <si>
    <t>2130135</t>
  </si>
  <si>
    <t>农业资源保护修复与利用</t>
  </si>
  <si>
    <t>2130199</t>
  </si>
  <si>
    <t>其他农业农村支出</t>
  </si>
  <si>
    <t>21302</t>
  </si>
  <si>
    <t>林业和草原</t>
  </si>
  <si>
    <t>2130205</t>
  </si>
  <si>
    <t>森林资源培育</t>
  </si>
  <si>
    <t>2130207</t>
  </si>
  <si>
    <t>森林资源管理</t>
  </si>
  <si>
    <t>2130209</t>
  </si>
  <si>
    <t>森林生态效益补偿</t>
  </si>
  <si>
    <t>21303</t>
  </si>
  <si>
    <t>水利</t>
  </si>
  <si>
    <t>2130304</t>
  </si>
  <si>
    <t>水利行业业务管理</t>
  </si>
  <si>
    <t>2130305</t>
  </si>
  <si>
    <t>水利工程建设</t>
  </si>
  <si>
    <t>2130321</t>
  </si>
  <si>
    <t>大中型水库移民后期扶持专项支出</t>
  </si>
  <si>
    <t>2130399</t>
  </si>
  <si>
    <t>其他水利支出</t>
  </si>
  <si>
    <t>21307</t>
  </si>
  <si>
    <t>农村综合改革</t>
  </si>
  <si>
    <t>2130705</t>
  </si>
  <si>
    <t>对村民委员会和村党支部的补助</t>
  </si>
  <si>
    <t>2130799</t>
  </si>
  <si>
    <t>其他农村综合改革支出</t>
  </si>
  <si>
    <t>21399</t>
  </si>
  <si>
    <t>其他农林水支出</t>
  </si>
  <si>
    <t>2139999</t>
  </si>
  <si>
    <t>215</t>
  </si>
  <si>
    <t>资源勘探工业信息等支出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</si>
  <si>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</si>
  <si>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</si>
  <si>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</si>
  <si>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</si>
  <si>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</si>
  <si>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</si>
  <si>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</si>
  <si>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</si>
  <si>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</si>
  <si>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</si>
  <si>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221</t>
  </si>
  <si>
    <t>住房保障支出</t>
  </si>
  <si>
    <t>22102</t>
  </si>
  <si>
    <t>住房改革支出</t>
  </si>
  <si>
    <t>2210201</t>
  </si>
  <si>
    <t>住房公积金</t>
  </si>
  <si>
    <t>2210203</t>
  </si>
  <si>
    <t>购房补贴</t>
  </si>
  <si>
    <t>227</t>
  </si>
  <si>
    <t>预备费</t>
  </si>
  <si>
    <t>229</t>
  </si>
  <si>
    <t>其他支出</t>
  </si>
  <si>
    <t>22999</t>
  </si>
  <si>
    <t>2299901</t>
  </si>
  <si>
    <t>2299999</t>
  </si>
  <si>
    <t>一般公共预算支出合计</t>
  </si>
  <si>
    <t>补充预算稳定调节基金</t>
  </si>
  <si>
    <t>结转下年支出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</si>
  <si>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</si>
  <si>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</si>
  <si>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</si>
  <si>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</si>
  <si>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</si>
  <si>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</si>
  <si>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</si>
  <si>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</si>
  <si>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</si>
  <si>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</si>
  <si>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</si>
  <si>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</si>
  <si>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</si>
  <si>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</si>
  <si>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</si>
  <si>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</si>
  <si>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会议费</t>
  </si>
  <si>
    <t>反映机关和参公事业单位在会议期间按规定开支的住宿费、伙食费、会议场地租金、交通费、文件印刷费、医药费等</t>
  </si>
  <si>
    <t xml:space="preserve">     培训费</t>
  </si>
  <si>
    <t>反映机关和参公事业单位除因公出国（境）培训费以外的各类培训支出</t>
  </si>
  <si>
    <t xml:space="preserve">     专用材料购置费</t>
  </si>
  <si>
    <t>反映机关和参公事业单位不纳入固定资产核算范围的专用材料费、被装购置费、专用燃料费</t>
  </si>
  <si>
    <t xml:space="preserve">     委托业务费</t>
  </si>
  <si>
    <t>反映机关和参公事业单位的咨询费、劳务费、委托业务费</t>
  </si>
  <si>
    <t xml:space="preserve">     公务接待费</t>
  </si>
  <si>
    <t>反映机关和参公事业单位按规定开支的各类公务接待（含外宾接待）费用</t>
  </si>
  <si>
    <t xml:space="preserve">     因公出国（境）费用</t>
  </si>
  <si>
    <t>反映机关和参公事业单位公务出国（境）的国际旅费、国外城市间交通费、住宿费、伙食费、培训费、公杂费等支出</t>
  </si>
  <si>
    <t xml:space="preserve">     公务用车运行维护费</t>
  </si>
  <si>
    <t>反映机关和参公事业单位按规定保留的公务用车燃料费、维修费、过桥过路费、保险费等支出</t>
  </si>
  <si>
    <t xml:space="preserve">     维修（护）费</t>
  </si>
  <si>
    <t>反映机关和参公事业单位日常开支的固定资产（不包括车船等交通工具）修理和维护费用，网络信息系统运行与维护费用，以及按规定提取的修购基金</t>
  </si>
  <si>
    <t xml:space="preserve">     其他商品和服务支出</t>
  </si>
  <si>
    <t>反映上述科目未包括的日常公用支出</t>
  </si>
  <si>
    <t>机关资本性支出（一）</t>
  </si>
  <si>
    <t>反映机关和参公事业单位资本性支出。切块由发展改革部门安排的基本建设支出中机关和参公事业单位资本性支出不在此科目反映</t>
  </si>
  <si>
    <t>其中：设备购置</t>
  </si>
  <si>
    <t>反映机关和参公事业单位用于办公设备购置、专用设备购置、信息网络及软件购置更新方面的支出</t>
  </si>
  <si>
    <t xml:space="preserve">     其他资本性支出</t>
  </si>
  <si>
    <t>反映机关和参公事业单位用于物资储备、文物和陈列品购置、无形资产购置和其他资本性支出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</si>
  <si>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</si>
  <si>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</si>
  <si>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</si>
  <si>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</si>
  <si>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</si>
  <si>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</si>
  <si>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对事业单位资本性补助</t>
  </si>
  <si>
    <t>反映对事业单位（不含参公事业单位）的资本性补助支出</t>
  </si>
  <si>
    <t>其中：资本性支出（一）</t>
  </si>
  <si>
    <t>反映事业单位资本性支出。切块由发展改革部门安排的基本建设支出中的事业单位资本性支出不在此科目反映</t>
  </si>
  <si>
    <t>对个人和家庭的补助</t>
  </si>
  <si>
    <t>反映政府用于对个人和家庭的补助支出</t>
  </si>
  <si>
    <t>其中：离退休费</t>
  </si>
  <si>
    <t>反映离休费、退休费、退职（役）费</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</si>
  <si>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</si>
  <si>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</si>
  <si>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</si>
  <si>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政府性基金收入合计</t>
  </si>
  <si>
    <t xml:space="preserve">   </t>
  </si>
  <si>
    <t>22960</t>
  </si>
  <si>
    <t>彩票公益金安排的支出</t>
  </si>
  <si>
    <t>2296002</t>
  </si>
  <si>
    <t>用于社会福利的彩票公益金支出</t>
  </si>
  <si>
    <t>政府性基金支出合计</t>
  </si>
  <si>
    <t>2021年国有资本经营收入决算情况表</t>
  </si>
  <si>
    <t>项       目</t>
  </si>
  <si>
    <t>国有资本经营收入</t>
  </si>
  <si>
    <t xml:space="preserve">     利润收入</t>
  </si>
  <si>
    <t>上年结余</t>
  </si>
  <si>
    <t>收入总计</t>
  </si>
  <si>
    <t>注：本表为空表，2021年度无国有资本经营收入</t>
  </si>
  <si>
    <t>2021年国有资本经营支出决算情况表</t>
  </si>
  <si>
    <t>国有资本经营预算支出</t>
  </si>
  <si>
    <t xml:space="preserve">    国有企业资本金注入</t>
  </si>
  <si>
    <t xml:space="preserve">      国有经济结构调整支出</t>
  </si>
  <si>
    <t>支出合计</t>
  </si>
  <si>
    <t>调出资金</t>
  </si>
  <si>
    <t>支出总计</t>
  </si>
  <si>
    <t>注：本表为空表，2021年度无国有资本经营支出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</si>
  <si>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</si>
  <si>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</si>
  <si>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</si>
  <si>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</si>
  <si>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</si>
  <si>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</si>
  <si>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</si>
  <si>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民永</t>
  </si>
  <si>
    <t>新永</t>
  </si>
  <si>
    <t>永发</t>
  </si>
  <si>
    <t>民生</t>
  </si>
  <si>
    <t>惠丰</t>
  </si>
  <si>
    <t>增产</t>
  </si>
  <si>
    <t>东兴</t>
  </si>
  <si>
    <t>民东</t>
  </si>
  <si>
    <t>东浜</t>
  </si>
  <si>
    <t>永胜</t>
  </si>
  <si>
    <t>富民</t>
  </si>
  <si>
    <t>新联</t>
  </si>
  <si>
    <t>民星</t>
  </si>
  <si>
    <t>江海</t>
  </si>
  <si>
    <t>兴胜</t>
  </si>
  <si>
    <t>丰乐</t>
  </si>
  <si>
    <t>海鸿</t>
  </si>
  <si>
    <t>兴隆</t>
  </si>
  <si>
    <t>新北</t>
  </si>
  <si>
    <t>东海</t>
  </si>
  <si>
    <t>新春</t>
  </si>
  <si>
    <t>民建</t>
  </si>
  <si>
    <t>红旗</t>
  </si>
  <si>
    <t>公平</t>
  </si>
  <si>
    <t>合计</t>
  </si>
  <si>
    <t>2021年三公经费决算情况表</t>
  </si>
  <si>
    <t>项目</t>
  </si>
  <si>
    <t>决算数为预算数%</t>
  </si>
  <si>
    <t>因公出国（境）费</t>
  </si>
  <si>
    <t>公务接待费</t>
  </si>
  <si>
    <t>公务用车购置及运行费</t>
  </si>
  <si>
    <t>其中：公务用车购置费</t>
  </si>
  <si>
    <t xml:space="preserve">      公务用车运行费</t>
  </si>
  <si>
    <r>
      <rPr>
        <sz val="12"/>
        <rFont val="宋体"/>
        <charset val="134"/>
      </rPr>
      <t>注：①</t>
    </r>
    <r>
      <rPr>
        <sz val="12"/>
        <rFont val="Sylfaen"/>
        <charset val="134"/>
      </rPr>
      <t>2021</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50.08</t>
    </r>
    <r>
      <rPr>
        <sz val="12"/>
        <rFont val="宋体"/>
        <charset val="134"/>
      </rPr>
      <t>万元，完成预算的</t>
    </r>
    <r>
      <rPr>
        <sz val="12"/>
        <rFont val="Sylfaen"/>
        <charset val="134"/>
      </rPr>
      <t>68.42</t>
    </r>
    <r>
      <rPr>
        <sz val="12"/>
        <rFont val="Sylfaen"/>
        <charset val="134"/>
      </rPr>
      <t>%</t>
    </r>
    <r>
      <rPr>
        <sz val="12"/>
        <rFont val="宋体"/>
        <charset val="134"/>
      </rPr>
      <t>。其中：因公出国（境）费决算数为</t>
    </r>
    <r>
      <rPr>
        <sz val="12"/>
        <rFont val="Sylfaen"/>
        <charset val="134"/>
      </rPr>
      <t>0</t>
    </r>
    <r>
      <rPr>
        <sz val="12"/>
        <rFont val="宋体"/>
        <charset val="134"/>
      </rPr>
      <t>万元，完成预算的</t>
    </r>
    <r>
      <rPr>
        <sz val="12"/>
        <rFont val="Sylfaen"/>
        <charset val="134"/>
      </rPr>
      <t>0</t>
    </r>
    <r>
      <rPr>
        <sz val="12"/>
        <rFont val="Sylfaen"/>
        <charset val="134"/>
      </rPr>
      <t>%</t>
    </r>
    <r>
      <rPr>
        <sz val="12"/>
        <rFont val="宋体"/>
        <charset val="134"/>
      </rPr>
      <t>；公务接待费决算数为</t>
    </r>
    <r>
      <rPr>
        <sz val="12"/>
        <rFont val="Sylfaen"/>
        <charset val="134"/>
      </rPr>
      <t>38.25</t>
    </r>
    <r>
      <rPr>
        <sz val="12"/>
        <rFont val="宋体"/>
        <charset val="134"/>
      </rPr>
      <t>万元，完成预算的</t>
    </r>
    <r>
      <rPr>
        <sz val="12"/>
        <rFont val="Sylfaen"/>
        <charset val="134"/>
      </rPr>
      <t>84.64</t>
    </r>
    <r>
      <rPr>
        <sz val="12"/>
        <rFont val="Sylfaen"/>
        <charset val="134"/>
      </rPr>
      <t>%</t>
    </r>
    <r>
      <rPr>
        <sz val="12"/>
        <rFont val="宋体"/>
        <charset val="134"/>
      </rPr>
      <t>；公务用车购置及运行费决算数为</t>
    </r>
    <r>
      <rPr>
        <sz val="12"/>
        <rFont val="Sylfaen"/>
        <charset val="134"/>
      </rPr>
      <t>11.83</t>
    </r>
    <r>
      <rPr>
        <sz val="12"/>
        <rFont val="宋体"/>
        <charset val="134"/>
      </rPr>
      <t>万元，完成预算的</t>
    </r>
    <r>
      <rPr>
        <sz val="12"/>
        <rFont val="Sylfaen"/>
        <charset val="134"/>
      </rPr>
      <t>91</t>
    </r>
    <r>
      <rPr>
        <sz val="12"/>
        <rFont val="Sylfaen"/>
        <charset val="134"/>
      </rPr>
      <t>%</t>
    </r>
    <r>
      <rPr>
        <sz val="12"/>
        <rFont val="宋体"/>
        <charset val="134"/>
      </rPr>
      <t>。低于预算主要是因为严格执行八项规定要求，合理规范使用</t>
    </r>
    <r>
      <rPr>
        <sz val="12"/>
        <rFont val="Sylfaen"/>
        <charset val="134"/>
      </rPr>
      <t>“</t>
    </r>
    <r>
      <rPr>
        <sz val="12"/>
        <rFont val="宋体"/>
        <charset val="134"/>
      </rPr>
      <t>三公</t>
    </r>
    <r>
      <rPr>
        <sz val="12"/>
        <rFont val="Sylfaen"/>
        <charset val="134"/>
      </rPr>
      <t>”</t>
    </r>
    <r>
      <rPr>
        <sz val="12"/>
        <rFont val="宋体"/>
        <charset val="134"/>
      </rPr>
      <t>经费，杜绝铺张浪费。</t>
    </r>
  </si>
  <si>
    <r>
      <rPr>
        <sz val="12"/>
        <rFont val="Sylfaen"/>
        <charset val="134"/>
      </rPr>
      <t xml:space="preserve">      </t>
    </r>
    <r>
      <rPr>
        <sz val="12"/>
        <rFont val="宋体"/>
        <charset val="134"/>
      </rPr>
      <t>②</t>
    </r>
    <r>
      <rPr>
        <sz val="12"/>
        <rFont val="Sylfaen"/>
        <charset val="134"/>
      </rPr>
      <t>2021</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3</t>
    </r>
    <r>
      <rPr>
        <sz val="12"/>
        <rFont val="宋体"/>
        <charset val="134"/>
      </rPr>
      <t>辆；国内公务接待</t>
    </r>
    <r>
      <rPr>
        <sz val="12"/>
        <rFont val="Sylfaen"/>
        <charset val="134"/>
      </rPr>
      <t>783</t>
    </r>
    <r>
      <rPr>
        <sz val="12"/>
        <rFont val="宋体"/>
        <charset val="134"/>
      </rPr>
      <t>批次，国内公务接待</t>
    </r>
    <r>
      <rPr>
        <sz val="12"/>
        <rFont val="Sylfaen"/>
        <charset val="134"/>
      </rPr>
      <t>7682</t>
    </r>
    <r>
      <rPr>
        <sz val="12"/>
        <rFont val="宋体"/>
        <charset val="134"/>
      </rPr>
      <t>人次。</t>
    </r>
  </si>
  <si>
    <t>序号</t>
  </si>
  <si>
    <t>其中：集约化供水管网改造工程</t>
  </si>
  <si>
    <t>新岛集贸市场二期，生态菜场改造</t>
  </si>
  <si>
    <t>“一网统管”建设经费</t>
  </si>
  <si>
    <t>中学雨污分流改造工程</t>
  </si>
  <si>
    <t>长横摆渡口停车场建设费用</t>
  </si>
  <si>
    <t>其中：河道水系整治（新增项）</t>
  </si>
  <si>
    <t>乡村振兴示范村</t>
  </si>
  <si>
    <t>乡村河道长效管理</t>
  </si>
  <si>
    <t>=</t>
  </si>
  <si>
    <t>关于横沙乡2021年政府收支决算情况的说明</t>
  </si>
  <si>
    <t>一、一般公共预算收支决算总体情况</t>
  </si>
  <si>
    <t xml:space="preserve">    本年收入总计267777.94万元、支出总计265329.1万元。与上年度相比，收入总计减少14722.06万元，支出总计减少17170.9万元。主要原因是：主要由于政策调整。</t>
  </si>
  <si>
    <t>二、一般公共预算收入决算具体情况</t>
  </si>
  <si>
    <t xml:space="preserve">   本年收入合计267777.94万元，其中：体制性收入250000万元，转移支付收入167777.94万元。</t>
  </si>
  <si>
    <t>三、一般公共预算支出决算具体情况</t>
  </si>
  <si>
    <t xml:space="preserve">    本年支出合计265329.1万元。其中：其中：一般公共服务支出3532.61万元,教育支出505.65万元,科学技术支出40万元,文化旅游体育与传媒支出380.03万元,社会保障和就业支出22080.65万元,卫生健康支出2030.46万元,节能环保支出1181.04万元,城乡社区支出20755.72万元,农林水支出63533.02万元，资源勘探工业信息等支出27527.07万元,商业服务业等支出121694.77万元,住房保障支出666.48万元，其他支出1401.60万元。 </t>
  </si>
  <si>
    <t>四、2021年预算绩效管理工作开展情况</t>
  </si>
  <si>
    <r>
      <rPr>
        <sz val="12"/>
        <rFont val="华文中宋"/>
        <charset val="134"/>
      </rPr>
      <t xml:space="preserve">   横沙乡申报专项资金项目绩效目标38</t>
    </r>
    <r>
      <rPr>
        <sz val="12"/>
        <rFont val="华文中宋"/>
        <charset val="134"/>
      </rPr>
      <t>个，涉及预算单位</t>
    </r>
    <r>
      <rPr>
        <sz val="12"/>
        <rFont val="华文中宋"/>
        <charset val="134"/>
      </rPr>
      <t>11</t>
    </r>
    <r>
      <rPr>
        <sz val="12"/>
        <rFont val="华文中宋"/>
        <charset val="134"/>
      </rPr>
      <t>个，金额</t>
    </r>
    <r>
      <rPr>
        <sz val="12"/>
        <rFont val="华文中宋"/>
        <charset val="134"/>
      </rPr>
      <t>253443.25</t>
    </r>
    <r>
      <rPr>
        <sz val="12"/>
        <rFont val="华文中宋"/>
        <charset val="134"/>
      </rPr>
      <t>万元，实现绩效目标100%申报的要求。实施本乡镇绩效跟踪项目</t>
    </r>
    <r>
      <rPr>
        <sz val="12"/>
        <rFont val="华文中宋"/>
        <charset val="134"/>
      </rPr>
      <t>38</t>
    </r>
    <r>
      <rPr>
        <sz val="12"/>
        <rFont val="华文中宋"/>
        <charset val="134"/>
      </rPr>
      <t>个，涉及预算单位</t>
    </r>
    <r>
      <rPr>
        <sz val="12"/>
        <rFont val="华文中宋"/>
        <charset val="134"/>
      </rPr>
      <t>11</t>
    </r>
    <r>
      <rPr>
        <sz val="12"/>
        <rFont val="华文中宋"/>
        <charset val="134"/>
      </rPr>
      <t>个，金额</t>
    </r>
    <r>
      <rPr>
        <sz val="12"/>
        <rFont val="华文中宋"/>
        <charset val="134"/>
      </rPr>
      <t>253443.25</t>
    </r>
    <r>
      <rPr>
        <sz val="12"/>
        <rFont val="华文中宋"/>
        <charset val="134"/>
      </rPr>
      <t>万元。完成本乡镇绩效评价项目</t>
    </r>
    <r>
      <rPr>
        <sz val="12"/>
        <rFont val="华文中宋"/>
        <charset val="134"/>
      </rPr>
      <t>38</t>
    </r>
    <r>
      <rPr>
        <sz val="12"/>
        <rFont val="华文中宋"/>
        <charset val="134"/>
      </rPr>
      <t>个，涉及预算单位</t>
    </r>
    <r>
      <rPr>
        <sz val="12"/>
        <rFont val="华文中宋"/>
        <charset val="134"/>
      </rPr>
      <t>11</t>
    </r>
    <r>
      <rPr>
        <sz val="12"/>
        <rFont val="华文中宋"/>
        <charset val="134"/>
      </rPr>
      <t>个，金额</t>
    </r>
    <r>
      <rPr>
        <sz val="12"/>
        <rFont val="华文中宋"/>
        <charset val="134"/>
      </rPr>
      <t>258809.34</t>
    </r>
    <r>
      <rPr>
        <sz val="12"/>
        <rFont val="华文中宋"/>
        <charset val="134"/>
      </rPr>
      <t>万元。</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</si>
</sst>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66">
    <font>
      <sz val="11"/>
      <color indexed="8"/>
      <name val="宋体"/>
      <charset val="1"/>
      <scheme val="minor"/>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color indexed="8"/>
      <name val="华文中宋"/>
      <charset val="134"/>
    </font>
    <font>
      <sz val="10"/>
      <name val="Times New Roman"/>
      <charset val="134"/>
    </font>
    <font>
      <sz val="10"/>
      <name val="华文中宋"/>
      <charset val="134"/>
    </font>
    <font>
      <sz val="10"/>
      <name val="华文中宋"/>
      <charset val="134"/>
    </font>
    <font>
      <b/>
      <sz val="10"/>
      <name val="华文中宋"/>
      <charset val="134"/>
    </font>
    <font>
      <b/>
      <sz val="10"/>
      <name val="Times New Roman"/>
      <charset val="134"/>
    </font>
    <font>
      <sz val="22"/>
      <name val="华文中宋"/>
      <charset val="134"/>
    </font>
    <font>
      <sz val="12"/>
      <name val="华文中宋"/>
      <charset val="134"/>
    </font>
    <font>
      <b/>
      <sz val="12"/>
      <name val="黑体"/>
      <charset val="134"/>
    </font>
    <font>
      <sz val="12"/>
      <name val="仿宋_GB2312"/>
      <charset val="134"/>
    </font>
    <font>
      <sz val="12"/>
      <name val="Sylfaen"/>
      <charset val="134"/>
    </font>
    <font>
      <b/>
      <sz val="12"/>
      <name val="仿宋_GB2312"/>
      <charset val="134"/>
    </font>
    <font>
      <b/>
      <sz val="12"/>
      <name val="Sylfaen"/>
      <charset val="134"/>
    </font>
    <font>
      <sz val="12"/>
      <name val="Sylfaen"/>
      <charset val="134"/>
    </font>
    <font>
      <b/>
      <sz val="19"/>
      <name val="华文中宋"/>
      <charset val="134"/>
    </font>
    <font>
      <sz val="12"/>
      <color indexed="8"/>
      <name val="SimSun"/>
      <charset val="134"/>
    </font>
    <font>
      <sz val="14"/>
      <name val="华文中宋"/>
      <charset val="134"/>
    </font>
    <font>
      <sz val="11"/>
      <name val="SimSun"/>
      <charset val="134"/>
    </font>
    <font>
      <sz val="11"/>
      <name val="仿宋"/>
      <charset val="134"/>
    </font>
    <font>
      <sz val="11"/>
      <name val="Sylfaen"/>
      <charset val="134"/>
    </font>
    <font>
      <b/>
      <sz val="22"/>
      <name val="SimSun"/>
      <charset val="134"/>
    </font>
    <font>
      <b/>
      <sz val="11"/>
      <name val="宋体"/>
      <charset val="134"/>
    </font>
    <font>
      <b/>
      <sz val="9"/>
      <name val="宋体"/>
      <charset val="134"/>
    </font>
    <font>
      <sz val="9"/>
      <name val="宋体"/>
      <charset val="134"/>
    </font>
    <font>
      <sz val="11"/>
      <name val="宋体"/>
      <charset val="134"/>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b/>
      <sz val="22"/>
      <name val="华文中宋"/>
      <charset val="134"/>
    </font>
    <font>
      <sz val="13"/>
      <name val="华文中宋"/>
      <charset val="134"/>
    </font>
    <font>
      <b/>
      <sz val="13"/>
      <name val="华文细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5" fillId="0" borderId="0" applyFont="0" applyFill="0" applyBorder="0" applyAlignment="0" applyProtection="0">
      <alignment vertical="center"/>
    </xf>
    <xf numFmtId="44" fontId="45" fillId="0" borderId="0" applyFont="0" applyFill="0" applyBorder="0" applyAlignment="0" applyProtection="0">
      <alignment vertical="center"/>
    </xf>
    <xf numFmtId="9" fontId="45" fillId="0" borderId="0" applyFont="0" applyFill="0" applyBorder="0" applyAlignment="0" applyProtection="0">
      <alignment vertical="center"/>
    </xf>
    <xf numFmtId="41" fontId="45" fillId="0" borderId="0" applyFont="0" applyFill="0" applyBorder="0" applyAlignment="0" applyProtection="0">
      <alignment vertical="center"/>
    </xf>
    <xf numFmtId="42" fontId="45"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5" fillId="2" borderId="3"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4" applyNumberFormat="0" applyFill="0" applyAlignment="0" applyProtection="0">
      <alignment vertical="center"/>
    </xf>
    <xf numFmtId="0" fontId="52" fillId="0" borderId="4" applyNumberFormat="0" applyFill="0" applyAlignment="0" applyProtection="0">
      <alignment vertical="center"/>
    </xf>
    <xf numFmtId="0" fontId="53" fillId="0" borderId="5" applyNumberFormat="0" applyFill="0" applyAlignment="0" applyProtection="0">
      <alignment vertical="center"/>
    </xf>
    <xf numFmtId="0" fontId="53" fillId="0" borderId="0" applyNumberFormat="0" applyFill="0" applyBorder="0" applyAlignment="0" applyProtection="0">
      <alignment vertical="center"/>
    </xf>
    <xf numFmtId="0" fontId="54" fillId="3" borderId="6" applyNumberFormat="0" applyAlignment="0" applyProtection="0">
      <alignment vertical="center"/>
    </xf>
    <xf numFmtId="0" fontId="55" fillId="4" borderId="7" applyNumberFormat="0" applyAlignment="0" applyProtection="0">
      <alignment vertical="center"/>
    </xf>
    <xf numFmtId="0" fontId="56" fillId="4" borderId="6" applyNumberFormat="0" applyAlignment="0" applyProtection="0">
      <alignment vertical="center"/>
    </xf>
    <xf numFmtId="0" fontId="57" fillId="5" borderId="8" applyNumberFormat="0" applyAlignment="0" applyProtection="0">
      <alignment vertical="center"/>
    </xf>
    <xf numFmtId="0" fontId="58" fillId="0" borderId="9" applyNumberFormat="0" applyFill="0" applyAlignment="0" applyProtection="0">
      <alignment vertical="center"/>
    </xf>
    <xf numFmtId="0" fontId="59" fillId="0" borderId="10" applyNumberFormat="0" applyFill="0" applyAlignment="0" applyProtection="0">
      <alignment vertical="center"/>
    </xf>
    <xf numFmtId="0" fontId="60" fillId="6" borderId="0" applyNumberFormat="0" applyBorder="0" applyAlignment="0" applyProtection="0">
      <alignment vertical="center"/>
    </xf>
    <xf numFmtId="0" fontId="61" fillId="7" borderId="0" applyNumberFormat="0" applyBorder="0" applyAlignment="0" applyProtection="0">
      <alignment vertical="center"/>
    </xf>
    <xf numFmtId="0" fontId="62" fillId="8" borderId="0" applyNumberFormat="0" applyBorder="0" applyAlignment="0" applyProtection="0">
      <alignment vertical="center"/>
    </xf>
    <xf numFmtId="0" fontId="63" fillId="9" borderId="0" applyNumberFormat="0" applyBorder="0" applyAlignment="0" applyProtection="0">
      <alignment vertical="center"/>
    </xf>
    <xf numFmtId="0" fontId="64" fillId="10" borderId="0" applyNumberFormat="0" applyBorder="0" applyAlignment="0" applyProtection="0">
      <alignment vertical="center"/>
    </xf>
    <xf numFmtId="0" fontId="64" fillId="11" borderId="0" applyNumberFormat="0" applyBorder="0" applyAlignment="0" applyProtection="0">
      <alignment vertical="center"/>
    </xf>
    <xf numFmtId="0" fontId="63" fillId="12" borderId="0" applyNumberFormat="0" applyBorder="0" applyAlignment="0" applyProtection="0">
      <alignment vertical="center"/>
    </xf>
    <xf numFmtId="0" fontId="63" fillId="13" borderId="0" applyNumberFormat="0" applyBorder="0" applyAlignment="0" applyProtection="0">
      <alignment vertical="center"/>
    </xf>
    <xf numFmtId="0" fontId="64" fillId="14" borderId="0" applyNumberFormat="0" applyBorder="0" applyAlignment="0" applyProtection="0">
      <alignment vertical="center"/>
    </xf>
    <xf numFmtId="0" fontId="64" fillId="15" borderId="0" applyNumberFormat="0" applyBorder="0" applyAlignment="0" applyProtection="0">
      <alignment vertical="center"/>
    </xf>
    <xf numFmtId="0" fontId="63" fillId="16" borderId="0" applyNumberFormat="0" applyBorder="0" applyAlignment="0" applyProtection="0">
      <alignment vertical="center"/>
    </xf>
    <xf numFmtId="0" fontId="63"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3" fillId="28" borderId="0" applyNumberFormat="0" applyBorder="0" applyAlignment="0" applyProtection="0">
      <alignment vertical="center"/>
    </xf>
    <xf numFmtId="0" fontId="63"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3" fillId="32" borderId="0" applyNumberFormat="0" applyBorder="0" applyAlignment="0" applyProtection="0">
      <alignment vertical="center"/>
    </xf>
  </cellStyleXfs>
  <cellXfs count="83">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4" fontId="10" fillId="0" borderId="1" xfId="0" applyNumberFormat="1" applyFont="1" applyBorder="1" applyAlignment="1">
      <alignment horizontal="right" vertical="center"/>
    </xf>
    <xf numFmtId="0" fontId="11" fillId="0" borderId="2" xfId="0" applyFont="1" applyFill="1" applyBorder="1" applyAlignment="1">
      <alignment horizontal="lef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4" fontId="14" fillId="0" borderId="1" xfId="0" applyNumberFormat="1" applyFont="1" applyBorder="1" applyAlignment="1">
      <alignment horizontal="right" vertical="center"/>
    </xf>
    <xf numFmtId="0" fontId="2" fillId="0" borderId="0" xfId="0" applyFont="1" applyBorder="1" applyAlignment="1">
      <alignment vertical="center" wrapText="1"/>
    </xf>
    <xf numFmtId="0" fontId="15"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right"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4" fontId="19" fillId="0" borderId="1" xfId="0" applyNumberFormat="1" applyFont="1" applyBorder="1" applyAlignment="1">
      <alignment horizontal="right" vertical="center" wrapText="1"/>
    </xf>
    <xf numFmtId="4" fontId="19" fillId="0" borderId="1" xfId="0" applyNumberFormat="1"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4" fontId="21" fillId="0" borderId="1" xfId="0" applyNumberFormat="1" applyFont="1" applyBorder="1" applyAlignment="1">
      <alignment horizontal="right" vertical="center" wrapText="1"/>
    </xf>
    <xf numFmtId="4" fontId="21" fillId="0" borderId="1" xfId="0" applyNumberFormat="1" applyFont="1" applyBorder="1" applyAlignment="1">
      <alignment horizontal="center" vertical="center" wrapText="1"/>
    </xf>
    <xf numFmtId="0" fontId="22" fillId="0" borderId="0" xfId="0" applyFont="1" applyBorder="1" applyAlignment="1">
      <alignment vertical="center" wrapText="1"/>
    </xf>
    <xf numFmtId="0" fontId="19" fillId="0" borderId="0" xfId="0" applyFont="1" applyBorder="1" applyAlignment="1">
      <alignment vertical="center" wrapText="1"/>
    </xf>
    <xf numFmtId="0" fontId="23" fillId="0" borderId="0" xfId="0" applyFont="1" applyBorder="1" applyAlignment="1">
      <alignment horizontal="center" vertical="center" wrapText="1"/>
    </xf>
    <xf numFmtId="0" fontId="24" fillId="0" borderId="2" xfId="0"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0" xfId="0" applyFont="1" applyBorder="1" applyAlignment="1">
      <alignment vertical="center" wrapText="1"/>
    </xf>
    <xf numFmtId="0" fontId="27" fillId="0" borderId="1" xfId="0" applyFont="1" applyBorder="1" applyAlignment="1">
      <alignment vertical="center" wrapText="1"/>
    </xf>
    <xf numFmtId="0" fontId="26" fillId="0" borderId="1" xfId="0" applyFont="1" applyBorder="1" applyAlignment="1">
      <alignment vertical="center" wrapText="1"/>
    </xf>
    <xf numFmtId="0" fontId="28" fillId="0" borderId="0" xfId="0" applyFont="1" applyBorder="1" applyAlignment="1">
      <alignment vertical="center" wrapText="1"/>
    </xf>
    <xf numFmtId="0" fontId="29" fillId="0" borderId="0" xfId="0" applyFont="1" applyBorder="1" applyAlignment="1">
      <alignment horizontal="center" vertical="center" wrapText="1"/>
    </xf>
    <xf numFmtId="0" fontId="21" fillId="0" borderId="1" xfId="0" applyFont="1" applyBorder="1" applyAlignment="1">
      <alignment vertical="center" wrapText="1"/>
    </xf>
    <xf numFmtId="0" fontId="4" fillId="0" borderId="1" xfId="0" applyFont="1" applyBorder="1" applyAlignment="1">
      <alignment vertical="center" wrapText="1"/>
    </xf>
    <xf numFmtId="0" fontId="19" fillId="0" borderId="1" xfId="0" applyFont="1" applyBorder="1" applyAlignment="1">
      <alignment vertical="center" wrapText="1"/>
    </xf>
    <xf numFmtId="0" fontId="30" fillId="0" borderId="1" xfId="0" applyFont="1" applyBorder="1" applyAlignment="1">
      <alignment horizontal="center" vertical="center" wrapText="1"/>
    </xf>
    <xf numFmtId="0" fontId="31" fillId="0" borderId="1" xfId="0" applyFont="1" applyBorder="1" applyAlignment="1">
      <alignment vertical="center" wrapText="1"/>
    </xf>
    <xf numFmtId="4" fontId="31" fillId="0" borderId="1" xfId="0" applyNumberFormat="1" applyFont="1" applyBorder="1" applyAlignment="1">
      <alignment horizontal="right" vertical="center" wrapText="1"/>
    </xf>
    <xf numFmtId="0" fontId="32" fillId="0" borderId="1" xfId="0" applyFont="1" applyBorder="1" applyAlignment="1">
      <alignment vertical="center" wrapText="1"/>
    </xf>
    <xf numFmtId="4" fontId="32" fillId="0" borderId="1" xfId="0" applyNumberFormat="1" applyFont="1" applyBorder="1" applyAlignment="1">
      <alignment horizontal="right" vertical="center" wrapText="1"/>
    </xf>
    <xf numFmtId="0" fontId="33" fillId="0" borderId="1" xfId="0" applyFont="1" applyBorder="1" applyAlignment="1">
      <alignment vertical="center" wrapText="1"/>
    </xf>
    <xf numFmtId="4" fontId="33" fillId="0" borderId="1" xfId="0" applyNumberFormat="1" applyFont="1" applyBorder="1" applyAlignment="1">
      <alignment horizontal="right" vertical="center" wrapText="1"/>
    </xf>
    <xf numFmtId="4" fontId="33" fillId="0" borderId="1" xfId="0" applyNumberFormat="1" applyFont="1" applyBorder="1" applyAlignment="1">
      <alignment vertical="center" wrapText="1"/>
    </xf>
    <xf numFmtId="0" fontId="30" fillId="0" borderId="1" xfId="0" applyFont="1" applyBorder="1" applyAlignment="1">
      <alignment vertical="center" wrapText="1"/>
    </xf>
    <xf numFmtId="0" fontId="28" fillId="0" borderId="1" xfId="0" applyFont="1" applyBorder="1" applyAlignment="1">
      <alignment vertical="center" wrapText="1"/>
    </xf>
    <xf numFmtId="4" fontId="28" fillId="0" borderId="1" xfId="0" applyNumberFormat="1" applyFont="1" applyBorder="1" applyAlignment="1">
      <alignment horizontal="right" vertical="center" wrapText="1"/>
    </xf>
    <xf numFmtId="4" fontId="28" fillId="0" borderId="1" xfId="0" applyNumberFormat="1" applyFont="1" applyBorder="1" applyAlignment="1">
      <alignment horizontal="center" vertical="center" wrapText="1"/>
    </xf>
    <xf numFmtId="4" fontId="28" fillId="0" borderId="1" xfId="0" applyNumberFormat="1" applyFont="1" applyBorder="1" applyAlignment="1">
      <alignment vertical="center" wrapText="1"/>
    </xf>
    <xf numFmtId="0" fontId="34" fillId="0" borderId="1" xfId="0" applyFont="1" applyBorder="1" applyAlignment="1">
      <alignment vertical="center" wrapText="1"/>
    </xf>
    <xf numFmtId="4" fontId="34" fillId="0" borderId="1" xfId="0" applyNumberFormat="1" applyFont="1" applyBorder="1" applyAlignment="1">
      <alignment horizontal="right" vertical="center" wrapText="1"/>
    </xf>
    <xf numFmtId="4" fontId="34" fillId="0" borderId="1" xfId="0" applyNumberFormat="1" applyFont="1" applyBorder="1" applyAlignment="1">
      <alignment horizontal="center" vertical="center" wrapText="1"/>
    </xf>
    <xf numFmtId="0" fontId="12" fillId="0" borderId="0" xfId="0" applyFont="1" applyBorder="1" applyAlignment="1">
      <alignment vertical="center" wrapText="1"/>
    </xf>
    <xf numFmtId="0" fontId="35" fillId="0" borderId="1" xfId="0" applyFont="1" applyBorder="1" applyAlignment="1">
      <alignment vertical="center" wrapText="1"/>
    </xf>
    <xf numFmtId="4" fontId="36" fillId="0" borderId="1" xfId="0" applyNumberFormat="1" applyFont="1" applyBorder="1" applyAlignment="1">
      <alignment horizontal="right" vertical="center"/>
    </xf>
    <xf numFmtId="0" fontId="37" fillId="0" borderId="1" xfId="0" applyFont="1" applyBorder="1" applyAlignment="1">
      <alignment vertical="center" wrapText="1"/>
    </xf>
    <xf numFmtId="4" fontId="38" fillId="0" borderId="1" xfId="0" applyNumberFormat="1" applyFont="1" applyBorder="1" applyAlignment="1">
      <alignment horizontal="right" vertical="center"/>
    </xf>
    <xf numFmtId="0" fontId="39" fillId="0" borderId="0" xfId="0" applyFont="1" applyBorder="1" applyAlignment="1">
      <alignment vertical="center" wrapText="1"/>
    </xf>
    <xf numFmtId="0" fontId="0" fillId="0" borderId="0" xfId="0" applyFill="1">
      <alignment vertical="center"/>
    </xf>
    <xf numFmtId="0" fontId="40" fillId="0" borderId="0" xfId="0" applyFont="1" applyBorder="1" applyAlignment="1">
      <alignment horizontal="center" vertical="center" wrapText="1"/>
    </xf>
    <xf numFmtId="0" fontId="7" fillId="0" borderId="0" xfId="0" applyFont="1" applyFill="1" applyBorder="1" applyAlignment="1">
      <alignment vertical="center" wrapText="1"/>
    </xf>
    <xf numFmtId="0" fontId="41" fillId="0" borderId="1" xfId="0" applyFont="1" applyBorder="1" applyAlignment="1">
      <alignment horizontal="center" vertical="center" wrapText="1"/>
    </xf>
    <xf numFmtId="0" fontId="41" fillId="0" borderId="1" xfId="0" applyFont="1" applyFill="1" applyBorder="1" applyAlignment="1">
      <alignment horizontal="center" vertical="center" wrapText="1"/>
    </xf>
    <xf numFmtId="0" fontId="31" fillId="0" borderId="1" xfId="0" applyFont="1" applyBorder="1" applyAlignment="1">
      <alignment horizontal="left" vertical="center" wrapText="1"/>
    </xf>
    <xf numFmtId="4" fontId="31" fillId="0" borderId="1" xfId="0" applyNumberFormat="1" applyFont="1" applyFill="1" applyBorder="1" applyAlignment="1">
      <alignment horizontal="right" vertical="center" wrapText="1"/>
    </xf>
    <xf numFmtId="0" fontId="32" fillId="0" borderId="1" xfId="0" applyFont="1" applyBorder="1" applyAlignment="1">
      <alignment horizontal="left" vertical="center" wrapText="1"/>
    </xf>
    <xf numFmtId="4" fontId="32" fillId="0" borderId="1" xfId="0" applyNumberFormat="1" applyFont="1" applyFill="1" applyBorder="1" applyAlignment="1">
      <alignment horizontal="right" vertical="center" wrapText="1"/>
    </xf>
    <xf numFmtId="0" fontId="32" fillId="0" borderId="1" xfId="0" applyFont="1" applyFill="1" applyBorder="1" applyAlignment="1">
      <alignment vertical="center" wrapText="1"/>
    </xf>
    <xf numFmtId="0" fontId="32" fillId="0" borderId="1" xfId="0" applyFont="1" applyBorder="1" applyAlignment="1">
      <alignment horizontal="right" vertical="center" wrapText="1"/>
    </xf>
    <xf numFmtId="176" fontId="0" fillId="0" borderId="0" xfId="0" applyNumberFormat="1">
      <alignment vertical="center"/>
    </xf>
    <xf numFmtId="0" fontId="28" fillId="0" borderId="1" xfId="0" applyFont="1" applyBorder="1" applyAlignment="1">
      <alignment horizontal="center" vertical="center" wrapText="1"/>
    </xf>
    <xf numFmtId="0" fontId="42" fillId="0" borderId="0" xfId="0" applyFont="1" applyBorder="1" applyAlignment="1">
      <alignment horizontal="center" vertical="center" wrapText="1"/>
    </xf>
    <xf numFmtId="0" fontId="43" fillId="0" borderId="0" xfId="0" applyFont="1" applyBorder="1" applyAlignment="1">
      <alignment vertical="center" wrapText="1"/>
    </xf>
    <xf numFmtId="0" fontId="44" fillId="0" borderId="0" xfId="0" applyFont="1" applyBorder="1" applyAlignment="1">
      <alignment horizontal="left" vertical="center" wrapText="1"/>
    </xf>
    <xf numFmtId="0" fontId="43"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8ECC8"/>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15"/>
  <sheetViews>
    <sheetView tabSelected="1" workbookViewId="0">
      <selection activeCell="C5" sqref="C5:D5"/>
    </sheetView>
  </sheetViews>
  <sheetFormatPr defaultColWidth="10" defaultRowHeight="13.5" outlineLevelCol="4"/>
  <cols>
    <col min="1" max="1" width="16.25" customWidth="1"/>
    <col min="2" max="2" width="7.75" customWidth="1"/>
    <col min="3" max="3" width="5.375" customWidth="1"/>
    <col min="4" max="4" width="55.25" customWidth="1"/>
    <col min="5" max="6" width="9.75" customWidth="1"/>
  </cols>
  <sheetData>
    <row r="1" ht="69.4" customHeight="1" spans="1:4">
      <c r="A1" s="17"/>
      <c r="B1" s="79" t="s">
        <v>0</v>
      </c>
      <c r="C1" s="79"/>
      <c r="D1" s="79"/>
    </row>
    <row r="2" ht="36.95" customHeight="1" spans="2:5">
      <c r="B2" s="80" t="s">
        <v>1</v>
      </c>
      <c r="C2" s="80"/>
      <c r="D2" s="80" t="s">
        <v>2</v>
      </c>
      <c r="E2" s="80"/>
    </row>
    <row r="3" ht="33.95" customHeight="1" spans="2:4">
      <c r="B3" s="81">
        <v>1.1</v>
      </c>
      <c r="C3" s="82" t="s">
        <v>3</v>
      </c>
      <c r="D3" s="82"/>
    </row>
    <row r="4" ht="33.95" customHeight="1" spans="2:4">
      <c r="B4" s="81">
        <v>1.2</v>
      </c>
      <c r="C4" s="82" t="s">
        <v>4</v>
      </c>
      <c r="D4" s="82"/>
    </row>
    <row r="5" ht="33.95" customHeight="1" spans="2:4">
      <c r="B5" s="81">
        <v>1.3</v>
      </c>
      <c r="C5" s="82" t="s">
        <v>5</v>
      </c>
      <c r="D5" s="82"/>
    </row>
    <row r="6" ht="33.95" customHeight="1" spans="2:4">
      <c r="B6" s="81">
        <v>2.1</v>
      </c>
      <c r="C6" s="82" t="s">
        <v>6</v>
      </c>
      <c r="D6" s="82"/>
    </row>
    <row r="7" ht="33.95" customHeight="1" spans="2:4">
      <c r="B7" s="81">
        <v>2.2</v>
      </c>
      <c r="C7" s="82" t="s">
        <v>7</v>
      </c>
      <c r="D7" s="82"/>
    </row>
    <row r="8" ht="33.95" customHeight="1" spans="2:4">
      <c r="B8" s="81">
        <v>3.1</v>
      </c>
      <c r="C8" s="82" t="s">
        <v>8</v>
      </c>
      <c r="D8" s="82"/>
    </row>
    <row r="9" ht="33.95" customHeight="1" spans="2:4">
      <c r="B9" s="81">
        <v>3.2</v>
      </c>
      <c r="C9" s="82" t="s">
        <v>9</v>
      </c>
      <c r="D9" s="82"/>
    </row>
    <row r="10" ht="33.95" customHeight="1" spans="2:4">
      <c r="B10" s="81">
        <v>4.1</v>
      </c>
      <c r="C10" s="82" t="s">
        <v>10</v>
      </c>
      <c r="D10" s="82"/>
    </row>
    <row r="11" ht="33.95" customHeight="1" spans="2:4">
      <c r="B11" s="81">
        <v>4.2</v>
      </c>
      <c r="C11" s="82" t="s">
        <v>11</v>
      </c>
      <c r="D11" s="82"/>
    </row>
    <row r="12" ht="33.95" customHeight="1" spans="2:4">
      <c r="B12" s="81">
        <v>5.1</v>
      </c>
      <c r="C12" s="82" t="s">
        <v>12</v>
      </c>
      <c r="D12" s="82"/>
    </row>
    <row r="13" ht="33.95" customHeight="1" spans="2:4">
      <c r="B13" s="81">
        <v>5.2</v>
      </c>
      <c r="C13" s="82" t="s">
        <v>13</v>
      </c>
      <c r="D13" s="82"/>
    </row>
    <row r="14" ht="31.7" customHeight="1" spans="2:5">
      <c r="B14" s="81">
        <v>5.3</v>
      </c>
      <c r="C14" s="82" t="s">
        <v>14</v>
      </c>
      <c r="D14" s="82"/>
      <c r="E14" s="17"/>
    </row>
    <row r="15" ht="31.7" customHeight="1" spans="2:4">
      <c r="B15" s="81">
        <v>5.4</v>
      </c>
      <c r="C15" s="82" t="s">
        <v>15</v>
      </c>
      <c r="D15" s="82"/>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8" t="s">
        <v>11</v>
      </c>
      <c r="B1" s="18"/>
      <c r="C1" s="18"/>
      <c r="D1" s="18"/>
      <c r="E1" s="18"/>
      <c r="F1" s="18"/>
    </row>
    <row r="2" ht="44.45" customHeight="1" spans="1:6">
      <c r="A2" s="7"/>
      <c r="B2" s="36"/>
      <c r="C2" s="36"/>
      <c r="D2" s="36"/>
      <c r="E2" s="20" t="s">
        <v>16</v>
      </c>
      <c r="F2" s="20"/>
    </row>
    <row r="3" ht="44.45" customHeight="1" spans="1:6">
      <c r="A3" s="21" t="s">
        <v>17</v>
      </c>
      <c r="B3" s="21" t="s">
        <v>18</v>
      </c>
      <c r="C3" s="21" t="s">
        <v>19</v>
      </c>
      <c r="D3" s="21" t="s">
        <v>20</v>
      </c>
      <c r="E3" s="21" t="s">
        <v>21</v>
      </c>
      <c r="F3" s="21" t="s">
        <v>23</v>
      </c>
    </row>
    <row r="4" ht="24.2" customHeight="1" spans="1:6">
      <c r="A4" s="37" t="s">
        <v>388</v>
      </c>
      <c r="B4" s="38"/>
      <c r="C4" s="38"/>
      <c r="D4" s="38"/>
      <c r="E4" s="38"/>
      <c r="F4" s="38"/>
    </row>
    <row r="5" ht="24.2" customHeight="1" spans="1:6">
      <c r="A5" s="37" t="s">
        <v>389</v>
      </c>
      <c r="B5" s="38"/>
      <c r="C5" s="38"/>
      <c r="D5" s="38"/>
      <c r="E5" s="38"/>
      <c r="F5" s="38"/>
    </row>
    <row r="6" ht="14.25" customHeight="1" spans="1:6">
      <c r="A6" s="39"/>
      <c r="B6" s="36"/>
      <c r="C6" s="36"/>
      <c r="D6" s="36"/>
      <c r="E6" s="36"/>
      <c r="F6" s="36"/>
    </row>
    <row r="7" ht="14.25" customHeight="1" spans="1:6">
      <c r="A7" s="39" t="s">
        <v>387</v>
      </c>
      <c r="B7" s="39"/>
      <c r="C7" s="39"/>
      <c r="D7" s="39"/>
      <c r="E7" s="36"/>
      <c r="F7" s="36"/>
    </row>
  </sheetData>
  <mergeCells count="3">
    <mergeCell ref="A1:F1"/>
    <mergeCell ref="E2:F2"/>
    <mergeCell ref="A7:D7"/>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D28"/>
  <sheetViews>
    <sheetView topLeftCell="A13" workbookViewId="0">
      <selection activeCell="E4" sqref="E4"/>
    </sheetView>
  </sheetViews>
  <sheetFormatPr defaultColWidth="10" defaultRowHeight="13.5" outlineLevelCol="3"/>
  <cols>
    <col min="1" max="1" width="10.25" customWidth="1"/>
    <col min="2" max="2" width="23.5" customWidth="1"/>
    <col min="3" max="3" width="22.75" customWidth="1"/>
    <col min="4" max="4" width="41" customWidth="1"/>
    <col min="5" max="5" width="9.75" customWidth="1"/>
  </cols>
  <sheetData>
    <row r="1" ht="51.2" customHeight="1" spans="1:4">
      <c r="A1" s="33" t="s">
        <v>12</v>
      </c>
      <c r="B1" s="33"/>
      <c r="C1" s="33"/>
      <c r="D1" s="33"/>
    </row>
    <row r="2" ht="24.95" customHeight="1" spans="1:4">
      <c r="A2" s="19"/>
      <c r="D2" s="20" t="s">
        <v>16</v>
      </c>
    </row>
    <row r="3" ht="40.7" customHeight="1" spans="1:4">
      <c r="A3" s="21" t="s">
        <v>390</v>
      </c>
      <c r="B3" s="21" t="s">
        <v>18</v>
      </c>
      <c r="C3" s="21" t="s">
        <v>20</v>
      </c>
      <c r="D3" s="21" t="s">
        <v>391</v>
      </c>
    </row>
    <row r="4" ht="27.2" customHeight="1" spans="1:4">
      <c r="A4" s="34" t="s">
        <v>392</v>
      </c>
      <c r="B4" s="34">
        <v>82.53</v>
      </c>
      <c r="C4" s="34">
        <v>82.53</v>
      </c>
      <c r="D4" s="34">
        <v>100</v>
      </c>
    </row>
    <row r="5" ht="27.2" customHeight="1" spans="1:4">
      <c r="A5" s="34" t="s">
        <v>393</v>
      </c>
      <c r="B5" s="34">
        <v>76.19</v>
      </c>
      <c r="C5" s="34">
        <v>76.19</v>
      </c>
      <c r="D5" s="34">
        <v>100</v>
      </c>
    </row>
    <row r="6" ht="27.2" customHeight="1" spans="1:4">
      <c r="A6" s="34" t="s">
        <v>394</v>
      </c>
      <c r="B6" s="34">
        <v>74.46</v>
      </c>
      <c r="C6" s="34">
        <v>74.46</v>
      </c>
      <c r="D6" s="34">
        <v>100</v>
      </c>
    </row>
    <row r="7" ht="27.2" customHeight="1" spans="1:4">
      <c r="A7" s="34" t="s">
        <v>395</v>
      </c>
      <c r="B7" s="34">
        <v>80.1</v>
      </c>
      <c r="C7" s="34">
        <v>80.1</v>
      </c>
      <c r="D7" s="34">
        <v>100</v>
      </c>
    </row>
    <row r="8" ht="27.2" customHeight="1" spans="1:4">
      <c r="A8" s="34" t="s">
        <v>396</v>
      </c>
      <c r="B8" s="34">
        <v>59.06</v>
      </c>
      <c r="C8" s="34">
        <v>59.06</v>
      </c>
      <c r="D8" s="34">
        <v>100</v>
      </c>
    </row>
    <row r="9" ht="27.2" customHeight="1" spans="1:4">
      <c r="A9" s="34" t="s">
        <v>397</v>
      </c>
      <c r="B9" s="34">
        <v>57.29</v>
      </c>
      <c r="C9" s="34">
        <v>57.29</v>
      </c>
      <c r="D9" s="34">
        <v>100</v>
      </c>
    </row>
    <row r="10" ht="27.2" customHeight="1" spans="1:4">
      <c r="A10" s="34" t="s">
        <v>398</v>
      </c>
      <c r="B10" s="34">
        <v>88.28</v>
      </c>
      <c r="C10" s="34">
        <v>88.28</v>
      </c>
      <c r="D10" s="34">
        <v>100</v>
      </c>
    </row>
    <row r="11" ht="27.2" customHeight="1" spans="1:4">
      <c r="A11" s="34" t="s">
        <v>399</v>
      </c>
      <c r="B11" s="34">
        <v>88.66</v>
      </c>
      <c r="C11" s="34">
        <v>88.66</v>
      </c>
      <c r="D11" s="34">
        <v>100</v>
      </c>
    </row>
    <row r="12" ht="27.2" customHeight="1" spans="1:4">
      <c r="A12" s="34" t="s">
        <v>400</v>
      </c>
      <c r="B12" s="34">
        <v>67.34</v>
      </c>
      <c r="C12" s="34">
        <v>67.34</v>
      </c>
      <c r="D12" s="34">
        <v>100</v>
      </c>
    </row>
    <row r="13" ht="27.2" customHeight="1" spans="1:4">
      <c r="A13" s="34" t="s">
        <v>401</v>
      </c>
      <c r="B13" s="34">
        <v>77.2</v>
      </c>
      <c r="C13" s="34">
        <v>77.2</v>
      </c>
      <c r="D13" s="34">
        <v>100</v>
      </c>
    </row>
    <row r="14" ht="27.2" customHeight="1" spans="1:4">
      <c r="A14" s="34" t="s">
        <v>402</v>
      </c>
      <c r="B14" s="34">
        <v>75.85</v>
      </c>
      <c r="C14" s="34">
        <v>75.85</v>
      </c>
      <c r="D14" s="34">
        <v>100</v>
      </c>
    </row>
    <row r="15" ht="27.2" customHeight="1" spans="1:4">
      <c r="A15" s="34" t="s">
        <v>403</v>
      </c>
      <c r="B15" s="34">
        <v>79.72</v>
      </c>
      <c r="C15" s="34">
        <v>79.72</v>
      </c>
      <c r="D15" s="34">
        <v>100</v>
      </c>
    </row>
    <row r="16" ht="27.2" customHeight="1" spans="1:4">
      <c r="A16" s="34" t="s">
        <v>404</v>
      </c>
      <c r="B16" s="34">
        <v>76.5</v>
      </c>
      <c r="C16" s="34">
        <v>76.5</v>
      </c>
      <c r="D16" s="34">
        <v>100</v>
      </c>
    </row>
    <row r="17" ht="27.2" customHeight="1" spans="1:4">
      <c r="A17" s="34" t="s">
        <v>405</v>
      </c>
      <c r="B17" s="34">
        <v>61.76</v>
      </c>
      <c r="C17" s="34">
        <v>61.76</v>
      </c>
      <c r="D17" s="34">
        <v>100</v>
      </c>
    </row>
    <row r="18" ht="27.2" customHeight="1" spans="1:4">
      <c r="A18" s="34" t="s">
        <v>406</v>
      </c>
      <c r="B18" s="34">
        <v>42.64</v>
      </c>
      <c r="C18" s="34">
        <v>42.64</v>
      </c>
      <c r="D18" s="34">
        <v>100</v>
      </c>
    </row>
    <row r="19" ht="27.2" customHeight="1" spans="1:4">
      <c r="A19" s="34" t="s">
        <v>407</v>
      </c>
      <c r="B19" s="34">
        <v>79.01</v>
      </c>
      <c r="C19" s="34">
        <v>79.01</v>
      </c>
      <c r="D19" s="34">
        <v>100</v>
      </c>
    </row>
    <row r="20" ht="27.2" customHeight="1" spans="1:4">
      <c r="A20" s="34" t="s">
        <v>408</v>
      </c>
      <c r="B20" s="34">
        <v>9.09</v>
      </c>
      <c r="C20" s="34">
        <v>9.09</v>
      </c>
      <c r="D20" s="34">
        <v>100</v>
      </c>
    </row>
    <row r="21" ht="27.2" customHeight="1" spans="1:4">
      <c r="A21" s="34" t="s">
        <v>409</v>
      </c>
      <c r="B21" s="34">
        <v>76.21</v>
      </c>
      <c r="C21" s="34">
        <v>76.21</v>
      </c>
      <c r="D21" s="34">
        <v>100</v>
      </c>
    </row>
    <row r="22" ht="27.2" customHeight="1" spans="1:4">
      <c r="A22" s="34" t="s">
        <v>410</v>
      </c>
      <c r="B22" s="34">
        <v>76.99</v>
      </c>
      <c r="C22" s="34">
        <v>76.99</v>
      </c>
      <c r="D22" s="34">
        <v>100</v>
      </c>
    </row>
    <row r="23" ht="27.2" customHeight="1" spans="1:4">
      <c r="A23" s="34" t="s">
        <v>411</v>
      </c>
      <c r="B23" s="34">
        <v>84.48</v>
      </c>
      <c r="C23" s="34">
        <v>84.48</v>
      </c>
      <c r="D23" s="34">
        <v>100</v>
      </c>
    </row>
    <row r="24" ht="27.2" customHeight="1" spans="1:4">
      <c r="A24" s="34" t="s">
        <v>412</v>
      </c>
      <c r="B24" s="34">
        <v>89.48</v>
      </c>
      <c r="C24" s="34">
        <v>89.48</v>
      </c>
      <c r="D24" s="34">
        <v>100</v>
      </c>
    </row>
    <row r="25" ht="27.2" customHeight="1" spans="1:4">
      <c r="A25" s="34" t="s">
        <v>413</v>
      </c>
      <c r="B25" s="34">
        <v>74.67</v>
      </c>
      <c r="C25" s="34">
        <v>74.67</v>
      </c>
      <c r="D25" s="34">
        <v>100</v>
      </c>
    </row>
    <row r="26" ht="27.2" customHeight="1" spans="1:4">
      <c r="A26" s="34" t="s">
        <v>414</v>
      </c>
      <c r="B26" s="34">
        <v>64.3</v>
      </c>
      <c r="C26" s="34">
        <v>64.3</v>
      </c>
      <c r="D26" s="34">
        <v>100</v>
      </c>
    </row>
    <row r="27" ht="27.2" customHeight="1" spans="1:4">
      <c r="A27" s="34" t="s">
        <v>415</v>
      </c>
      <c r="B27" s="34">
        <v>83.92</v>
      </c>
      <c r="C27" s="34">
        <v>83.92</v>
      </c>
      <c r="D27" s="34">
        <v>100</v>
      </c>
    </row>
    <row r="28" ht="27.2" customHeight="1" spans="1:4">
      <c r="A28" s="35" t="s">
        <v>416</v>
      </c>
      <c r="B28" s="34">
        <f>SUM(B4:B27)</f>
        <v>1725.73</v>
      </c>
      <c r="C28" s="34">
        <f>SUM(C4:C27)</f>
        <v>1725.73</v>
      </c>
      <c r="D28" s="34">
        <v>100</v>
      </c>
    </row>
  </sheetData>
  <mergeCells count="1">
    <mergeCell ref="A1:D1"/>
  </mergeCells>
  <pageMargins left="0.51" right="0.23" top="0.472000002861023" bottom="0.268999993801117"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D12"/>
  <sheetViews>
    <sheetView topLeftCell="A3" workbookViewId="0">
      <selection activeCell="A12" sqref="A12:D12"/>
    </sheetView>
  </sheetViews>
  <sheetFormatPr defaultColWidth="10" defaultRowHeight="13.5" outlineLevelCol="3"/>
  <cols>
    <col min="1" max="1" width="31.875" customWidth="1"/>
    <col min="2" max="3" width="24.375" customWidth="1"/>
    <col min="4" max="4" width="26" customWidth="1"/>
    <col min="5" max="5" width="9.75" customWidth="1"/>
  </cols>
  <sheetData>
    <row r="1" ht="39.95" customHeight="1" spans="1:4">
      <c r="A1" s="18" t="s">
        <v>417</v>
      </c>
      <c r="B1" s="18"/>
      <c r="C1" s="18"/>
      <c r="D1" s="18"/>
    </row>
    <row r="2" ht="29.45" customHeight="1" spans="1:4">
      <c r="A2" s="19"/>
      <c r="B2" s="17"/>
      <c r="C2" s="17"/>
      <c r="D2" s="20" t="s">
        <v>16</v>
      </c>
    </row>
    <row r="3" ht="34.7" customHeight="1" spans="1:4">
      <c r="A3" s="21" t="s">
        <v>418</v>
      </c>
      <c r="B3" s="21" t="s">
        <v>18</v>
      </c>
      <c r="C3" s="21" t="s">
        <v>20</v>
      </c>
      <c r="D3" s="21" t="s">
        <v>419</v>
      </c>
    </row>
    <row r="4" ht="34.7" customHeight="1" spans="1:4">
      <c r="A4" s="22" t="s">
        <v>420</v>
      </c>
      <c r="B4" s="23">
        <v>15</v>
      </c>
      <c r="C4" s="23"/>
      <c r="D4" s="24">
        <v>0</v>
      </c>
    </row>
    <row r="5" ht="34.7" customHeight="1" spans="1:4">
      <c r="A5" s="22" t="s">
        <v>421</v>
      </c>
      <c r="B5" s="23">
        <v>45.19</v>
      </c>
      <c r="C5" s="23">
        <v>38.25</v>
      </c>
      <c r="D5" s="24">
        <f>C5/B5*100</f>
        <v>84.6426200486833</v>
      </c>
    </row>
    <row r="6" ht="34.7" customHeight="1" spans="1:4">
      <c r="A6" s="22" t="s">
        <v>422</v>
      </c>
      <c r="B6" s="23">
        <v>13</v>
      </c>
      <c r="C6" s="23">
        <v>11.83</v>
      </c>
      <c r="D6" s="24">
        <f>C6/B6*100</f>
        <v>91</v>
      </c>
    </row>
    <row r="7" ht="34.7" customHeight="1" spans="1:4">
      <c r="A7" s="22" t="s">
        <v>423</v>
      </c>
      <c r="B7" s="23">
        <v>0</v>
      </c>
      <c r="C7" s="23"/>
      <c r="D7" s="24">
        <v>0</v>
      </c>
    </row>
    <row r="8" ht="34.7" customHeight="1" spans="1:4">
      <c r="A8" s="22" t="s">
        <v>424</v>
      </c>
      <c r="B8" s="23">
        <v>13</v>
      </c>
      <c r="C8" s="23">
        <v>11.83</v>
      </c>
      <c r="D8" s="24">
        <f>C8/B8*100</f>
        <v>91</v>
      </c>
    </row>
    <row r="9" ht="34.7" customHeight="1" spans="1:4">
      <c r="A9" s="25"/>
      <c r="B9" s="26"/>
      <c r="C9" s="26"/>
      <c r="D9" s="27"/>
    </row>
    <row r="10" ht="34.7" customHeight="1" spans="1:4">
      <c r="A10" s="28" t="s">
        <v>416</v>
      </c>
      <c r="B10" s="29">
        <v>73.19</v>
      </c>
      <c r="C10" s="29">
        <f>C5+C6</f>
        <v>50.08</v>
      </c>
      <c r="D10" s="30">
        <f>C10/B10*100</f>
        <v>68.4246481759803</v>
      </c>
    </row>
    <row r="11" ht="68.65" customHeight="1" spans="1:4">
      <c r="A11" s="31" t="s">
        <v>425</v>
      </c>
      <c r="B11" s="32"/>
      <c r="C11" s="32"/>
      <c r="D11" s="32"/>
    </row>
    <row r="12" ht="44.45" customHeight="1" spans="1:4">
      <c r="A12" s="31" t="s">
        <v>426</v>
      </c>
      <c r="B12" s="32"/>
      <c r="C12" s="32"/>
      <c r="D12" s="32"/>
    </row>
  </sheetData>
  <mergeCells count="3">
    <mergeCell ref="A1:D1"/>
    <mergeCell ref="A11:D11"/>
    <mergeCell ref="A12:D12"/>
  </mergeCells>
  <pageMargins left="1.18099999427795" right="0.75" top="0.589999973773956" bottom="0.26899999380111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7"/>
  <sheetViews>
    <sheetView workbookViewId="0">
      <selection activeCell="D11" sqref="D11:D13"/>
    </sheetView>
  </sheetViews>
  <sheetFormatPr defaultColWidth="10" defaultRowHeight="13.5" outlineLevelCol="3"/>
  <cols>
    <col min="1" max="1" width="5.875" customWidth="1"/>
    <col min="2" max="2" width="27.5" customWidth="1"/>
    <col min="3" max="3" width="23.875" customWidth="1"/>
    <col min="4" max="4" width="25.25" customWidth="1"/>
    <col min="5" max="5" width="9.75" customWidth="1"/>
  </cols>
  <sheetData>
    <row r="1" ht="32.45" customHeight="1" spans="1:4">
      <c r="A1" s="6" t="s">
        <v>14</v>
      </c>
      <c r="B1" s="6"/>
      <c r="C1" s="6"/>
      <c r="D1" s="6"/>
    </row>
    <row r="2" ht="18.75" customHeight="1" spans="1:4">
      <c r="A2" s="7"/>
      <c r="B2" s="7"/>
      <c r="C2" s="8" t="s">
        <v>306</v>
      </c>
      <c r="D2" s="8"/>
    </row>
    <row r="3" ht="24.95" customHeight="1" spans="1:4">
      <c r="A3" s="9" t="s">
        <v>427</v>
      </c>
      <c r="B3" s="9" t="s">
        <v>418</v>
      </c>
      <c r="C3" s="9" t="s">
        <v>18</v>
      </c>
      <c r="D3" s="9" t="s">
        <v>20</v>
      </c>
    </row>
    <row r="4" ht="16.5" customHeight="1" spans="1:4">
      <c r="A4" s="10">
        <v>1</v>
      </c>
      <c r="B4" s="11" t="s">
        <v>216</v>
      </c>
      <c r="C4" s="12">
        <v>31216.4</v>
      </c>
      <c r="D4" s="12">
        <v>20755.72</v>
      </c>
    </row>
    <row r="5" ht="16.5" customHeight="1" spans="1:4">
      <c r="A5" s="10"/>
      <c r="B5" s="13" t="s">
        <v>428</v>
      </c>
      <c r="C5" s="12">
        <v>500</v>
      </c>
      <c r="D5" s="12">
        <v>460.71</v>
      </c>
    </row>
    <row r="6" ht="16.5" customHeight="1" spans="1:4">
      <c r="A6" s="10"/>
      <c r="B6" s="13" t="s">
        <v>429</v>
      </c>
      <c r="C6" s="12">
        <v>1400</v>
      </c>
      <c r="D6" s="12">
        <v>1223.91</v>
      </c>
    </row>
    <row r="7" ht="16.5" customHeight="1" spans="1:4">
      <c r="A7" s="10"/>
      <c r="B7" s="13" t="s">
        <v>430</v>
      </c>
      <c r="C7" s="12">
        <v>2000</v>
      </c>
      <c r="D7" s="12">
        <v>245.52</v>
      </c>
    </row>
    <row r="8" ht="16.5" customHeight="1" spans="1:4">
      <c r="A8" s="10"/>
      <c r="B8" s="13" t="s">
        <v>431</v>
      </c>
      <c r="C8" s="12">
        <v>250</v>
      </c>
      <c r="D8" s="12">
        <v>227.99</v>
      </c>
    </row>
    <row r="9" ht="16.5" customHeight="1" spans="1:4">
      <c r="A9" s="10"/>
      <c r="B9" s="13" t="s">
        <v>432</v>
      </c>
      <c r="C9" s="12">
        <v>418</v>
      </c>
      <c r="D9" s="12">
        <v>405.14</v>
      </c>
    </row>
    <row r="10" ht="16.5" customHeight="1" spans="1:4">
      <c r="A10" s="10">
        <v>2</v>
      </c>
      <c r="B10" s="11" t="s">
        <v>239</v>
      </c>
      <c r="C10" s="12">
        <v>43079.98</v>
      </c>
      <c r="D10" s="12">
        <v>63533.02</v>
      </c>
    </row>
    <row r="11" ht="16.5" customHeight="1" spans="1:4">
      <c r="A11" s="10"/>
      <c r="B11" s="13" t="s">
        <v>433</v>
      </c>
      <c r="C11" s="12">
        <v>5100</v>
      </c>
      <c r="D11" s="12">
        <v>3050.7</v>
      </c>
    </row>
    <row r="12" ht="16.5" customHeight="1" spans="1:4">
      <c r="A12" s="10"/>
      <c r="B12" s="13" t="s">
        <v>434</v>
      </c>
      <c r="C12" s="12">
        <v>4000</v>
      </c>
      <c r="D12" s="12">
        <v>3947.72</v>
      </c>
    </row>
    <row r="13" ht="16.5" customHeight="1" spans="1:4">
      <c r="A13" s="10"/>
      <c r="B13" s="13" t="s">
        <v>435</v>
      </c>
      <c r="C13" s="12">
        <v>421</v>
      </c>
      <c r="D13" s="12">
        <v>287.26</v>
      </c>
    </row>
    <row r="14" ht="16.5" customHeight="1" spans="1:4">
      <c r="A14" s="14"/>
      <c r="B14" s="15" t="s">
        <v>416</v>
      </c>
      <c r="C14" s="16">
        <f>C4+C10</f>
        <v>74296.38</v>
      </c>
      <c r="D14" s="16">
        <f>D4+D10</f>
        <v>84288.74</v>
      </c>
    </row>
    <row r="15" ht="14.25" customHeight="1"/>
    <row r="16" ht="14.25" customHeight="1" spans="3:3">
      <c r="C16" s="17"/>
    </row>
    <row r="17" spans="3:3">
      <c r="C17" t="s">
        <v>436</v>
      </c>
    </row>
  </sheetData>
  <mergeCells count="3">
    <mergeCell ref="A1:D1"/>
    <mergeCell ref="A2:B2"/>
    <mergeCell ref="C2:D2"/>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B9"/>
  <sheetViews>
    <sheetView workbookViewId="0">
      <selection activeCell="A3" sqref="A3"/>
    </sheetView>
  </sheetViews>
  <sheetFormatPr defaultColWidth="10" defaultRowHeight="13.5" outlineLevelCol="1"/>
  <cols>
    <col min="1" max="1" width="121.5" customWidth="1"/>
    <col min="2" max="2" width="16.125" customWidth="1"/>
    <col min="3" max="3" width="9.75" customWidth="1"/>
  </cols>
  <sheetData>
    <row r="1" ht="66.4" customHeight="1" spans="1:2">
      <c r="A1" s="1" t="s">
        <v>437</v>
      </c>
      <c r="B1" s="2"/>
    </row>
    <row r="2" ht="33.95" customHeight="1" spans="1:2">
      <c r="A2" s="3" t="s">
        <v>438</v>
      </c>
      <c r="B2" s="4"/>
    </row>
    <row r="3" ht="42.2" customHeight="1" spans="1:2">
      <c r="A3" s="5" t="s">
        <v>439</v>
      </c>
      <c r="B3" s="4"/>
    </row>
    <row r="4" ht="42.2" customHeight="1" spans="1:2">
      <c r="A4" s="3" t="s">
        <v>440</v>
      </c>
      <c r="B4" s="4"/>
    </row>
    <row r="5" ht="42.2" customHeight="1" spans="1:2">
      <c r="A5" s="5" t="s">
        <v>441</v>
      </c>
      <c r="B5" s="4"/>
    </row>
    <row r="6" ht="42.2" customHeight="1" spans="1:2">
      <c r="A6" s="3" t="s">
        <v>442</v>
      </c>
      <c r="B6" s="4"/>
    </row>
    <row r="7" ht="74.65" customHeight="1" spans="1:2">
      <c r="A7" s="5" t="s">
        <v>443</v>
      </c>
      <c r="B7" s="4"/>
    </row>
    <row r="8" ht="42.2" customHeight="1" spans="1:2">
      <c r="A8" s="3" t="s">
        <v>444</v>
      </c>
      <c r="B8" s="4"/>
    </row>
    <row r="9" ht="60.4" customHeight="1" spans="1:2">
      <c r="A9" s="5" t="s">
        <v>445</v>
      </c>
      <c r="B9" s="4"/>
    </row>
  </sheetData>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18"/>
  <sheetViews>
    <sheetView workbookViewId="0">
      <selection activeCell="D15" sqref="D15"/>
    </sheetView>
  </sheetViews>
  <sheetFormatPr defaultColWidth="10" defaultRowHeight="13.5" outlineLevelCol="6"/>
  <cols>
    <col min="1" max="1" width="26.625" customWidth="1"/>
    <col min="2" max="7" width="16.125" customWidth="1"/>
    <col min="8" max="8" width="9.75" customWidth="1"/>
  </cols>
  <sheetData>
    <row r="1" ht="41.45" customHeight="1" spans="1:7">
      <c r="A1" s="18" t="s">
        <v>3</v>
      </c>
      <c r="B1" s="18"/>
      <c r="C1" s="18"/>
      <c r="D1" s="18"/>
      <c r="E1" s="18"/>
      <c r="F1" s="18"/>
      <c r="G1" s="18"/>
    </row>
    <row r="2" ht="24.2" customHeight="1" spans="1:7">
      <c r="A2" s="7"/>
      <c r="B2" s="17"/>
      <c r="C2" s="17"/>
      <c r="D2" s="17"/>
      <c r="E2" s="17"/>
      <c r="F2" s="8" t="s">
        <v>16</v>
      </c>
      <c r="G2" s="8"/>
    </row>
    <row r="3" ht="39.2" customHeight="1" spans="1:7">
      <c r="A3" s="21" t="s">
        <v>17</v>
      </c>
      <c r="B3" s="21" t="s">
        <v>18</v>
      </c>
      <c r="C3" s="21" t="s">
        <v>19</v>
      </c>
      <c r="D3" s="21" t="s">
        <v>20</v>
      </c>
      <c r="E3" s="21" t="s">
        <v>21</v>
      </c>
      <c r="F3" s="21" t="s">
        <v>22</v>
      </c>
      <c r="G3" s="21" t="s">
        <v>23</v>
      </c>
    </row>
    <row r="4" ht="18.75" customHeight="1" spans="1:7">
      <c r="A4" s="53" t="s">
        <v>24</v>
      </c>
      <c r="B4" s="54">
        <v>250000</v>
      </c>
      <c r="C4" s="54">
        <v>250000</v>
      </c>
      <c r="D4" s="54">
        <v>250000</v>
      </c>
      <c r="E4" s="55">
        <v>100</v>
      </c>
      <c r="F4" s="54">
        <v>280650</v>
      </c>
      <c r="G4" s="55">
        <f>D4/F4*100</f>
        <v>89.078923926599</v>
      </c>
    </row>
    <row r="5" ht="18.75" customHeight="1" spans="1:7">
      <c r="A5" s="53" t="s">
        <v>25</v>
      </c>
      <c r="B5" s="54">
        <v>5798.85</v>
      </c>
      <c r="C5" s="54">
        <v>17777.94</v>
      </c>
      <c r="D5" s="54">
        <v>17777.94</v>
      </c>
      <c r="E5" s="55">
        <v>100</v>
      </c>
      <c r="F5" s="54">
        <v>1850</v>
      </c>
      <c r="G5" s="55">
        <f t="shared" ref="G5:G11" si="0">D5/F5*100</f>
        <v>960.96972972973</v>
      </c>
    </row>
    <row r="6" ht="18.75" customHeight="1" spans="1:7">
      <c r="A6" s="53"/>
      <c r="C6" s="54"/>
      <c r="D6" s="54"/>
      <c r="E6" s="55"/>
      <c r="F6" s="54"/>
      <c r="G6" s="55"/>
    </row>
    <row r="7" ht="18.75" customHeight="1" spans="1:7">
      <c r="A7" s="53"/>
      <c r="B7" s="53"/>
      <c r="C7" s="53"/>
      <c r="D7" s="53"/>
      <c r="E7" s="78"/>
      <c r="F7" s="53"/>
      <c r="G7" s="55"/>
    </row>
    <row r="8" ht="18.75" customHeight="1" spans="1:7">
      <c r="A8" s="53"/>
      <c r="B8" s="53"/>
      <c r="C8" s="53"/>
      <c r="D8" s="53"/>
      <c r="E8" s="78"/>
      <c r="F8" s="53"/>
      <c r="G8" s="55"/>
    </row>
    <row r="9" ht="18.75" customHeight="1" spans="1:7">
      <c r="A9" s="53"/>
      <c r="B9" s="53"/>
      <c r="C9" s="53"/>
      <c r="D9" s="53"/>
      <c r="E9" s="78"/>
      <c r="F9" s="53"/>
      <c r="G9" s="55"/>
    </row>
    <row r="10" ht="18.75" customHeight="1" spans="1:7">
      <c r="A10" s="53"/>
      <c r="B10" s="53"/>
      <c r="C10" s="53"/>
      <c r="D10" s="53"/>
      <c r="E10" s="78"/>
      <c r="F10" s="53"/>
      <c r="G10" s="55"/>
    </row>
    <row r="11" ht="18.75" customHeight="1" spans="1:7">
      <c r="A11" s="57" t="s">
        <v>26</v>
      </c>
      <c r="B11" s="54">
        <f>B4+B5</f>
        <v>255798.85</v>
      </c>
      <c r="C11" s="54">
        <f t="shared" ref="C11:F11" si="1">C4+C5</f>
        <v>267777.94</v>
      </c>
      <c r="D11" s="54">
        <f t="shared" si="1"/>
        <v>267777.94</v>
      </c>
      <c r="E11" s="54">
        <v>100</v>
      </c>
      <c r="F11" s="54">
        <f t="shared" si="1"/>
        <v>282500</v>
      </c>
      <c r="G11" s="55">
        <f t="shared" si="0"/>
        <v>94.7886513274336</v>
      </c>
    </row>
    <row r="12" ht="18.75" customHeight="1" spans="1:7">
      <c r="A12" s="57" t="s">
        <v>27</v>
      </c>
      <c r="B12" s="56"/>
      <c r="C12" s="55"/>
      <c r="D12" s="56"/>
      <c r="E12" s="55"/>
      <c r="F12" s="56"/>
      <c r="G12" s="55"/>
    </row>
    <row r="13" ht="18.75" customHeight="1" spans="1:7">
      <c r="A13" s="57" t="s">
        <v>28</v>
      </c>
      <c r="B13" s="54"/>
      <c r="C13" s="54"/>
      <c r="D13" s="54"/>
      <c r="E13" s="55"/>
      <c r="F13" s="56"/>
      <c r="G13" s="55"/>
    </row>
    <row r="14" ht="18.75" customHeight="1" spans="1:7">
      <c r="A14" s="57"/>
      <c r="B14" s="53"/>
      <c r="C14" s="53"/>
      <c r="D14" s="53"/>
      <c r="E14" s="55"/>
      <c r="F14" s="53"/>
      <c r="G14" s="78"/>
    </row>
    <row r="15" ht="18.75" customHeight="1" spans="1:7">
      <c r="A15" s="57" t="s">
        <v>29</v>
      </c>
      <c r="B15" s="58">
        <f>B11+B12+B13</f>
        <v>255798.85</v>
      </c>
      <c r="C15" s="58">
        <f t="shared" ref="C15:F15" si="2">C11+C12+C13</f>
        <v>267777.94</v>
      </c>
      <c r="D15" s="58">
        <f t="shared" si="2"/>
        <v>267777.94</v>
      </c>
      <c r="E15" s="58">
        <f t="shared" si="2"/>
        <v>100</v>
      </c>
      <c r="F15" s="58">
        <f t="shared" si="2"/>
        <v>282500</v>
      </c>
      <c r="G15" s="59">
        <f>D15/F15*100</f>
        <v>94.7886513274336</v>
      </c>
    </row>
    <row r="16" ht="14.25" customHeight="1"/>
    <row r="17" ht="14.25" customHeight="1" spans="1:1">
      <c r="A17" s="17" t="s">
        <v>30</v>
      </c>
    </row>
    <row r="18" ht="14.25" customHeight="1" spans="1:7">
      <c r="A18" s="17"/>
      <c r="B18" s="17"/>
      <c r="C18" s="17"/>
      <c r="D18" s="17"/>
      <c r="E18" s="17"/>
      <c r="F18" s="17"/>
      <c r="G18" s="17"/>
    </row>
  </sheetData>
  <mergeCells count="3">
    <mergeCell ref="A1:G1"/>
    <mergeCell ref="F2:G2"/>
    <mergeCell ref="A18:G18"/>
  </mergeCells>
  <pageMargins left="0.984000027179718" right="0.75" top="0.589999973773956"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158"/>
  <sheetViews>
    <sheetView workbookViewId="0">
      <pane ySplit="3" topLeftCell="A139" activePane="bottomLeft" state="frozen"/>
      <selection/>
      <selection pane="bottomLeft" activeCell="J157" sqref="J157"/>
    </sheetView>
  </sheetViews>
  <sheetFormatPr defaultColWidth="10" defaultRowHeight="13.5"/>
  <cols>
    <col min="1" max="1" width="6.75" customWidth="1"/>
    <col min="2" max="2" width="26.75" customWidth="1"/>
    <col min="3" max="3" width="12.5" customWidth="1"/>
    <col min="4" max="4" width="12.5" style="66" customWidth="1"/>
    <col min="5" max="8" width="12.5" customWidth="1"/>
    <col min="9" max="9" width="17.25" customWidth="1"/>
  </cols>
  <sheetData>
    <row r="1" ht="27.95" customHeight="1" spans="1:8">
      <c r="A1" s="67" t="s">
        <v>4</v>
      </c>
      <c r="B1" s="67"/>
      <c r="C1" s="67"/>
      <c r="D1" s="67"/>
      <c r="E1" s="67"/>
      <c r="F1" s="67"/>
      <c r="G1" s="67"/>
      <c r="H1" s="67"/>
    </row>
    <row r="2" ht="20.45" customHeight="1" spans="1:8">
      <c r="A2" s="7"/>
      <c r="B2" s="7"/>
      <c r="C2" s="7"/>
      <c r="D2" s="68"/>
      <c r="E2" s="7"/>
      <c r="F2" s="7"/>
      <c r="G2" s="8" t="s">
        <v>16</v>
      </c>
      <c r="H2" s="8"/>
    </row>
    <row r="3" ht="33.2" customHeight="1" spans="1:8">
      <c r="A3" s="9" t="s">
        <v>31</v>
      </c>
      <c r="B3" s="69" t="s">
        <v>17</v>
      </c>
      <c r="C3" s="69" t="s">
        <v>18</v>
      </c>
      <c r="D3" s="70" t="s">
        <v>19</v>
      </c>
      <c r="E3" s="69" t="s">
        <v>20</v>
      </c>
      <c r="F3" s="69" t="s">
        <v>21</v>
      </c>
      <c r="G3" s="69" t="s">
        <v>22</v>
      </c>
      <c r="H3" s="69" t="s">
        <v>23</v>
      </c>
    </row>
    <row r="4" ht="22.7" customHeight="1" spans="1:8">
      <c r="A4" s="71" t="s">
        <v>32</v>
      </c>
      <c r="B4" s="71" t="s">
        <v>33</v>
      </c>
      <c r="C4" s="46">
        <v>3594.61</v>
      </c>
      <c r="D4" s="72">
        <v>3532.606987</v>
      </c>
      <c r="E4" s="46">
        <v>3532.606987</v>
      </c>
      <c r="F4" s="46">
        <v>100</v>
      </c>
      <c r="G4" s="46">
        <v>2793.679431</v>
      </c>
      <c r="H4" s="46">
        <v>126.449976607928</v>
      </c>
    </row>
    <row r="5" ht="22.7" customHeight="1" spans="1:8">
      <c r="A5" s="71" t="s">
        <v>34</v>
      </c>
      <c r="B5" s="71" t="s">
        <v>35</v>
      </c>
      <c r="C5" s="46">
        <v>204.4</v>
      </c>
      <c r="D5" s="72">
        <v>261.84439</v>
      </c>
      <c r="E5" s="46">
        <v>261.84439</v>
      </c>
      <c r="F5" s="46">
        <v>100</v>
      </c>
      <c r="G5" s="46">
        <v>32.39746</v>
      </c>
      <c r="H5" s="46">
        <v>808.225058384206</v>
      </c>
    </row>
    <row r="6" ht="22.7" customHeight="1" spans="1:8">
      <c r="A6" s="73" t="s">
        <v>36</v>
      </c>
      <c r="B6" s="73" t="s">
        <v>37</v>
      </c>
      <c r="C6" s="48">
        <v>200</v>
      </c>
      <c r="D6" s="74">
        <v>191.57639</v>
      </c>
      <c r="E6" s="48">
        <v>191.57639</v>
      </c>
      <c r="F6" s="48">
        <v>100</v>
      </c>
      <c r="G6" s="48">
        <v>0.95</v>
      </c>
      <c r="H6" s="48">
        <v>20165.9357894737</v>
      </c>
    </row>
    <row r="7" ht="22.7" customHeight="1" spans="1:8">
      <c r="A7" s="73" t="s">
        <v>38</v>
      </c>
      <c r="B7" s="73" t="s">
        <v>39</v>
      </c>
      <c r="C7" s="48">
        <v>4.4</v>
      </c>
      <c r="D7" s="74">
        <v>3.25</v>
      </c>
      <c r="E7" s="48">
        <v>3.25</v>
      </c>
      <c r="F7" s="48">
        <v>100</v>
      </c>
      <c r="G7" s="48"/>
      <c r="H7" s="48"/>
    </row>
    <row r="8" ht="22.7" customHeight="1" spans="1:8">
      <c r="A8" s="73" t="s">
        <v>40</v>
      </c>
      <c r="B8" s="73" t="s">
        <v>41</v>
      </c>
      <c r="C8" s="48">
        <v>0</v>
      </c>
      <c r="D8" s="74">
        <v>67.018</v>
      </c>
      <c r="E8" s="48">
        <v>67.018</v>
      </c>
      <c r="F8" s="48">
        <v>100</v>
      </c>
      <c r="G8" s="48">
        <v>31.44746</v>
      </c>
      <c r="H8" s="48">
        <v>213.111011191365</v>
      </c>
    </row>
    <row r="9" ht="22.7" customHeight="1" spans="1:8">
      <c r="A9" s="71" t="s">
        <v>42</v>
      </c>
      <c r="B9" s="71" t="s">
        <v>43</v>
      </c>
      <c r="C9" s="46">
        <v>2339.27</v>
      </c>
      <c r="D9" s="72">
        <v>2001.676803</v>
      </c>
      <c r="E9" s="46">
        <v>2001.676803</v>
      </c>
      <c r="F9" s="46">
        <v>100</v>
      </c>
      <c r="G9" s="46">
        <v>1959.770346</v>
      </c>
      <c r="H9" s="46">
        <v>102.138335090412</v>
      </c>
    </row>
    <row r="10" ht="22.7" customHeight="1" spans="1:8">
      <c r="A10" s="73" t="s">
        <v>44</v>
      </c>
      <c r="B10" s="73" t="s">
        <v>45</v>
      </c>
      <c r="C10" s="48">
        <v>2339.27</v>
      </c>
      <c r="D10" s="74">
        <v>2001.676803</v>
      </c>
      <c r="E10" s="48">
        <v>2001.676803</v>
      </c>
      <c r="F10" s="48">
        <v>100</v>
      </c>
      <c r="G10" s="48">
        <v>1959.770346</v>
      </c>
      <c r="H10" s="48">
        <v>102.138335090412</v>
      </c>
    </row>
    <row r="11" ht="22.7" customHeight="1" spans="1:8">
      <c r="A11" s="71" t="s">
        <v>46</v>
      </c>
      <c r="B11" s="71" t="s">
        <v>47</v>
      </c>
      <c r="C11" s="46">
        <v>174</v>
      </c>
      <c r="D11" s="72">
        <v>250.526289</v>
      </c>
      <c r="E11" s="46">
        <v>250.526289</v>
      </c>
      <c r="F11" s="46">
        <v>100</v>
      </c>
      <c r="G11" s="46">
        <v>171.42607</v>
      </c>
      <c r="H11" s="46">
        <v>146.142467712175</v>
      </c>
    </row>
    <row r="12" ht="22.7" customHeight="1" spans="1:8">
      <c r="A12" s="73" t="s">
        <v>48</v>
      </c>
      <c r="B12" s="73" t="s">
        <v>49</v>
      </c>
      <c r="C12" s="48">
        <v>174</v>
      </c>
      <c r="D12" s="74">
        <v>250.526289</v>
      </c>
      <c r="E12" s="48">
        <v>250.526289</v>
      </c>
      <c r="F12" s="48">
        <v>100</v>
      </c>
      <c r="G12" s="48">
        <v>171.42607</v>
      </c>
      <c r="H12" s="48">
        <v>146.142467712175</v>
      </c>
    </row>
    <row r="13" ht="22.7" customHeight="1" spans="1:8">
      <c r="A13" s="71" t="s">
        <v>50</v>
      </c>
      <c r="B13" s="71" t="s">
        <v>51</v>
      </c>
      <c r="C13" s="46">
        <v>0</v>
      </c>
      <c r="D13" s="72">
        <v>15.579</v>
      </c>
      <c r="E13" s="46">
        <v>15.579</v>
      </c>
      <c r="F13" s="46">
        <v>100</v>
      </c>
      <c r="G13" s="46">
        <v>0</v>
      </c>
      <c r="H13" s="46"/>
    </row>
    <row r="14" ht="22.7" customHeight="1" spans="1:8">
      <c r="A14" s="73" t="s">
        <v>52</v>
      </c>
      <c r="B14" s="73" t="s">
        <v>53</v>
      </c>
      <c r="C14" s="48">
        <v>0</v>
      </c>
      <c r="D14" s="74">
        <v>15.579</v>
      </c>
      <c r="E14" s="48">
        <v>15.579</v>
      </c>
      <c r="F14" s="48">
        <v>100</v>
      </c>
      <c r="G14" s="48"/>
      <c r="H14" s="48"/>
    </row>
    <row r="15" ht="22.7" customHeight="1" spans="1:8">
      <c r="A15" s="71" t="s">
        <v>54</v>
      </c>
      <c r="B15" s="71" t="s">
        <v>55</v>
      </c>
      <c r="C15" s="46">
        <v>295.92</v>
      </c>
      <c r="D15" s="72">
        <v>339.288165</v>
      </c>
      <c r="E15" s="46">
        <v>339.288165</v>
      </c>
      <c r="F15" s="46">
        <v>100</v>
      </c>
      <c r="G15" s="46">
        <v>111.468849</v>
      </c>
      <c r="H15" s="46">
        <v>304.37935624508</v>
      </c>
    </row>
    <row r="16" ht="22.7" customHeight="1" spans="1:8">
      <c r="A16" s="73" t="s">
        <v>56</v>
      </c>
      <c r="B16" s="73" t="s">
        <v>57</v>
      </c>
      <c r="C16" s="48">
        <v>93.92</v>
      </c>
      <c r="D16" s="74">
        <v>295.257733</v>
      </c>
      <c r="E16" s="48">
        <v>295.257733</v>
      </c>
      <c r="F16" s="48">
        <v>100</v>
      </c>
      <c r="G16" s="48">
        <v>87.621178</v>
      </c>
      <c r="H16" s="48">
        <v>336.970741251618</v>
      </c>
    </row>
    <row r="17" ht="22.7" customHeight="1" spans="1:8">
      <c r="A17" s="73" t="s">
        <v>58</v>
      </c>
      <c r="B17" s="73" t="s">
        <v>55</v>
      </c>
      <c r="C17" s="48">
        <v>202</v>
      </c>
      <c r="D17" s="74">
        <v>44.030432</v>
      </c>
      <c r="E17" s="48">
        <v>44.030432</v>
      </c>
      <c r="F17" s="48">
        <v>100</v>
      </c>
      <c r="G17" s="48">
        <v>23.847671</v>
      </c>
      <c r="H17" s="48">
        <v>184.632000332443</v>
      </c>
    </row>
    <row r="18" ht="22.7" customHeight="1" spans="1:8">
      <c r="A18" s="71" t="s">
        <v>59</v>
      </c>
      <c r="B18" s="71" t="s">
        <v>60</v>
      </c>
      <c r="C18" s="46">
        <v>581.02</v>
      </c>
      <c r="D18" s="72">
        <v>663.69234</v>
      </c>
      <c r="E18" s="46">
        <v>663.69234</v>
      </c>
      <c r="F18" s="46">
        <v>100</v>
      </c>
      <c r="G18" s="46">
        <v>518.616706</v>
      </c>
      <c r="H18" s="46">
        <v>127.973575151279</v>
      </c>
    </row>
    <row r="19" ht="22.7" customHeight="1" spans="1:8">
      <c r="A19" s="73" t="s">
        <v>61</v>
      </c>
      <c r="B19" s="73" t="s">
        <v>60</v>
      </c>
      <c r="C19" s="48">
        <v>581.02</v>
      </c>
      <c r="D19" s="74">
        <v>663.69234</v>
      </c>
      <c r="E19" s="48">
        <v>663.69234</v>
      </c>
      <c r="F19" s="48">
        <v>100</v>
      </c>
      <c r="G19" s="48">
        <v>518.616706</v>
      </c>
      <c r="H19" s="48">
        <v>127.973575151279</v>
      </c>
    </row>
    <row r="20" ht="22.7" customHeight="1" spans="1:8">
      <c r="A20" s="71" t="s">
        <v>62</v>
      </c>
      <c r="B20" s="71" t="s">
        <v>63</v>
      </c>
      <c r="C20" s="46">
        <v>564.66</v>
      </c>
      <c r="D20" s="72">
        <v>505.6485</v>
      </c>
      <c r="E20" s="46">
        <v>505.6485</v>
      </c>
      <c r="F20" s="46">
        <v>100</v>
      </c>
      <c r="G20" s="46">
        <v>554.1677</v>
      </c>
      <c r="H20" s="46">
        <v>91.2446719648222</v>
      </c>
    </row>
    <row r="21" ht="22.7" customHeight="1" spans="1:8">
      <c r="A21" s="71" t="s">
        <v>64</v>
      </c>
      <c r="B21" s="71" t="s">
        <v>65</v>
      </c>
      <c r="C21" s="46">
        <v>303.81</v>
      </c>
      <c r="D21" s="72">
        <v>262.4065</v>
      </c>
      <c r="E21" s="46">
        <v>262.4065</v>
      </c>
      <c r="F21" s="46">
        <v>100</v>
      </c>
      <c r="G21" s="46">
        <v>332.1447</v>
      </c>
      <c r="H21" s="46">
        <v>79.003669183943</v>
      </c>
    </row>
    <row r="22" ht="22.7" customHeight="1" spans="1:8">
      <c r="A22" s="73" t="s">
        <v>66</v>
      </c>
      <c r="B22" s="73" t="s">
        <v>67</v>
      </c>
      <c r="C22" s="48">
        <v>111.6</v>
      </c>
      <c r="D22" s="74">
        <v>111.5</v>
      </c>
      <c r="E22" s="48">
        <v>111.5</v>
      </c>
      <c r="F22" s="48">
        <v>100</v>
      </c>
      <c r="G22" s="48">
        <v>126.35</v>
      </c>
      <c r="H22" s="48">
        <v>88.2469331222794</v>
      </c>
    </row>
    <row r="23" ht="22.7" customHeight="1" spans="1:8">
      <c r="A23" s="73" t="s">
        <v>68</v>
      </c>
      <c r="B23" s="73" t="s">
        <v>69</v>
      </c>
      <c r="C23" s="48">
        <v>76.91</v>
      </c>
      <c r="D23" s="74">
        <v>35.6065</v>
      </c>
      <c r="E23" s="48">
        <v>35.6065</v>
      </c>
      <c r="F23" s="48">
        <v>100</v>
      </c>
      <c r="G23" s="48">
        <v>79.4947</v>
      </c>
      <c r="H23" s="48">
        <v>44.7910363835576</v>
      </c>
    </row>
    <row r="24" ht="22.7" customHeight="1" spans="1:8">
      <c r="A24" s="73" t="s">
        <v>70</v>
      </c>
      <c r="B24" s="73" t="s">
        <v>71</v>
      </c>
      <c r="C24" s="48">
        <v>115.3</v>
      </c>
      <c r="D24" s="74">
        <v>115.3</v>
      </c>
      <c r="E24" s="48">
        <v>115.3</v>
      </c>
      <c r="F24" s="48">
        <v>100</v>
      </c>
      <c r="G24" s="48">
        <v>126.3</v>
      </c>
      <c r="H24" s="48">
        <v>91.2905779889153</v>
      </c>
    </row>
    <row r="25" ht="22.7" customHeight="1" spans="1:8">
      <c r="A25" s="71" t="s">
        <v>72</v>
      </c>
      <c r="B25" s="71" t="s">
        <v>73</v>
      </c>
      <c r="C25" s="46">
        <v>260.85</v>
      </c>
      <c r="D25" s="72">
        <v>243.242</v>
      </c>
      <c r="E25" s="46">
        <v>243.242</v>
      </c>
      <c r="F25" s="46">
        <v>100</v>
      </c>
      <c r="G25" s="46">
        <v>222.023</v>
      </c>
      <c r="H25" s="46">
        <v>109.557117956248</v>
      </c>
    </row>
    <row r="26" ht="22.7" customHeight="1" spans="1:8">
      <c r="A26" s="73" t="s">
        <v>74</v>
      </c>
      <c r="B26" s="73" t="s">
        <v>73</v>
      </c>
      <c r="C26" s="48">
        <v>260.85</v>
      </c>
      <c r="D26" s="74">
        <v>243.242</v>
      </c>
      <c r="E26" s="48">
        <v>243.242</v>
      </c>
      <c r="F26" s="48">
        <v>100</v>
      </c>
      <c r="G26" s="48">
        <v>222.023</v>
      </c>
      <c r="H26" s="48">
        <v>109.557117956248</v>
      </c>
    </row>
    <row r="27" ht="22.7" customHeight="1" spans="1:8">
      <c r="A27" s="71" t="s">
        <v>75</v>
      </c>
      <c r="B27" s="71" t="s">
        <v>76</v>
      </c>
      <c r="C27" s="46">
        <v>40</v>
      </c>
      <c r="D27" s="72">
        <v>40</v>
      </c>
      <c r="E27" s="46">
        <v>40</v>
      </c>
      <c r="F27" s="46">
        <v>100</v>
      </c>
      <c r="G27" s="46">
        <v>40</v>
      </c>
      <c r="H27" s="46">
        <v>100</v>
      </c>
    </row>
    <row r="28" ht="22.7" customHeight="1" spans="1:8">
      <c r="A28" s="71" t="s">
        <v>77</v>
      </c>
      <c r="B28" s="71" t="s">
        <v>78</v>
      </c>
      <c r="C28" s="46">
        <v>40</v>
      </c>
      <c r="D28" s="72">
        <v>40</v>
      </c>
      <c r="E28" s="46">
        <v>40</v>
      </c>
      <c r="F28" s="46">
        <v>100</v>
      </c>
      <c r="G28" s="46">
        <v>40</v>
      </c>
      <c r="H28" s="46">
        <v>100</v>
      </c>
    </row>
    <row r="29" ht="22.7" customHeight="1" spans="1:8">
      <c r="A29" s="73" t="s">
        <v>79</v>
      </c>
      <c r="B29" s="73" t="s">
        <v>78</v>
      </c>
      <c r="C29" s="48">
        <v>40</v>
      </c>
      <c r="D29" s="74">
        <v>40</v>
      </c>
      <c r="E29" s="48">
        <v>40</v>
      </c>
      <c r="F29" s="48">
        <v>100</v>
      </c>
      <c r="G29" s="48">
        <v>40</v>
      </c>
      <c r="H29" s="48">
        <v>100</v>
      </c>
    </row>
    <row r="30" ht="22.7" customHeight="1" spans="1:8">
      <c r="A30" s="71" t="s">
        <v>80</v>
      </c>
      <c r="B30" s="71" t="s">
        <v>81</v>
      </c>
      <c r="C30" s="46">
        <v>794.85</v>
      </c>
      <c r="D30" s="72">
        <v>380.029131</v>
      </c>
      <c r="E30" s="46">
        <v>380.029131</v>
      </c>
      <c r="F30" s="46">
        <v>100</v>
      </c>
      <c r="G30" s="46">
        <v>396.330541</v>
      </c>
      <c r="H30" s="46">
        <v>95.8869155127765</v>
      </c>
    </row>
    <row r="31" ht="22.7" customHeight="1" spans="1:8">
      <c r="A31" s="71" t="s">
        <v>82</v>
      </c>
      <c r="B31" s="71" t="s">
        <v>83</v>
      </c>
      <c r="C31" s="46">
        <v>0</v>
      </c>
      <c r="D31" s="72">
        <v>1</v>
      </c>
      <c r="E31" s="46">
        <v>1</v>
      </c>
      <c r="F31" s="46">
        <v>100</v>
      </c>
      <c r="G31" s="46">
        <v>0</v>
      </c>
      <c r="H31" s="46"/>
    </row>
    <row r="32" ht="22.7" customHeight="1" spans="1:8">
      <c r="A32" s="73" t="s">
        <v>84</v>
      </c>
      <c r="B32" s="73" t="s">
        <v>85</v>
      </c>
      <c r="C32" s="48">
        <v>0</v>
      </c>
      <c r="D32" s="74">
        <v>1</v>
      </c>
      <c r="E32" s="48">
        <v>1</v>
      </c>
      <c r="F32" s="48">
        <v>100</v>
      </c>
      <c r="G32" s="48"/>
      <c r="H32" s="48"/>
    </row>
    <row r="33" ht="22.7" customHeight="1" spans="1:8">
      <c r="A33" s="71" t="s">
        <v>86</v>
      </c>
      <c r="B33" s="71" t="s">
        <v>87</v>
      </c>
      <c r="C33" s="46">
        <v>5.5</v>
      </c>
      <c r="D33" s="72">
        <v>5.5</v>
      </c>
      <c r="E33" s="46">
        <v>5.5</v>
      </c>
      <c r="F33" s="46">
        <v>100</v>
      </c>
      <c r="G33" s="46">
        <v>0</v>
      </c>
      <c r="H33" s="46"/>
    </row>
    <row r="34" ht="22.7" customHeight="1" spans="1:8">
      <c r="A34" s="73" t="s">
        <v>88</v>
      </c>
      <c r="B34" s="73" t="s">
        <v>89</v>
      </c>
      <c r="C34" s="48">
        <v>5.5</v>
      </c>
      <c r="D34" s="74">
        <v>5.5</v>
      </c>
      <c r="E34" s="48">
        <v>5.5</v>
      </c>
      <c r="F34" s="48">
        <v>100</v>
      </c>
      <c r="G34" s="48"/>
      <c r="H34" s="48"/>
    </row>
    <row r="35" ht="22.7" customHeight="1" spans="1:8">
      <c r="A35" s="71" t="s">
        <v>90</v>
      </c>
      <c r="B35" s="71" t="s">
        <v>91</v>
      </c>
      <c r="C35" s="46">
        <v>789.35</v>
      </c>
      <c r="D35" s="72">
        <v>373.529131</v>
      </c>
      <c r="E35" s="46">
        <v>373.529131</v>
      </c>
      <c r="F35" s="46">
        <v>100</v>
      </c>
      <c r="G35" s="46">
        <v>396.330541</v>
      </c>
      <c r="H35" s="46">
        <v>94.2468703162596</v>
      </c>
    </row>
    <row r="36" ht="22.7" customHeight="1" spans="1:8">
      <c r="A36" s="73" t="s">
        <v>92</v>
      </c>
      <c r="B36" s="73" t="s">
        <v>91</v>
      </c>
      <c r="C36" s="48">
        <v>789.35</v>
      </c>
      <c r="D36" s="74">
        <v>373.529131</v>
      </c>
      <c r="E36" s="48">
        <v>373.529131</v>
      </c>
      <c r="F36" s="48">
        <v>100</v>
      </c>
      <c r="G36" s="48">
        <v>396.330541</v>
      </c>
      <c r="H36" s="48">
        <v>94.2468703162596</v>
      </c>
    </row>
    <row r="37" ht="22.7" customHeight="1" spans="1:8">
      <c r="A37" s="71" t="s">
        <v>93</v>
      </c>
      <c r="B37" s="71" t="s">
        <v>94</v>
      </c>
      <c r="C37" s="46">
        <v>21656.29</v>
      </c>
      <c r="D37" s="72">
        <v>22080.646694</v>
      </c>
      <c r="E37" s="46">
        <v>22080.646694</v>
      </c>
      <c r="F37" s="46">
        <v>100</v>
      </c>
      <c r="G37" s="46">
        <v>55123.953265</v>
      </c>
      <c r="H37" s="46">
        <v>40.056355515452</v>
      </c>
    </row>
    <row r="38" ht="22.7" customHeight="1" spans="1:8">
      <c r="A38" s="71" t="s">
        <v>95</v>
      </c>
      <c r="B38" s="71" t="s">
        <v>96</v>
      </c>
      <c r="C38" s="46">
        <v>1.5</v>
      </c>
      <c r="D38" s="72">
        <v>1.5</v>
      </c>
      <c r="E38" s="46">
        <v>1.5</v>
      </c>
      <c r="F38" s="46">
        <v>100</v>
      </c>
      <c r="G38" s="46">
        <v>0</v>
      </c>
      <c r="H38" s="46"/>
    </row>
    <row r="39" ht="22.7" customHeight="1" spans="1:8">
      <c r="A39" s="73" t="s">
        <v>97</v>
      </c>
      <c r="B39" s="73" t="s">
        <v>98</v>
      </c>
      <c r="C39" s="48">
        <v>1.5</v>
      </c>
      <c r="D39" s="74">
        <v>1.5</v>
      </c>
      <c r="E39" s="48">
        <v>1.5</v>
      </c>
      <c r="F39" s="48">
        <v>100</v>
      </c>
      <c r="G39" s="48"/>
      <c r="H39" s="48"/>
    </row>
    <row r="40" ht="22.7" customHeight="1" spans="1:8">
      <c r="A40" s="71" t="s">
        <v>99</v>
      </c>
      <c r="B40" s="71" t="s">
        <v>100</v>
      </c>
      <c r="C40" s="46">
        <v>1769.91</v>
      </c>
      <c r="D40" s="72">
        <v>1812.546726</v>
      </c>
      <c r="E40" s="46">
        <v>1812.546726</v>
      </c>
      <c r="F40" s="46">
        <v>100</v>
      </c>
      <c r="G40" s="46">
        <v>1845.766167</v>
      </c>
      <c r="H40" s="46">
        <v>98.200235674815</v>
      </c>
    </row>
    <row r="41" ht="22.7" customHeight="1" spans="1:8">
      <c r="A41" s="73" t="s">
        <v>101</v>
      </c>
      <c r="B41" s="73" t="s">
        <v>102</v>
      </c>
      <c r="C41" s="48">
        <v>1183.46</v>
      </c>
      <c r="D41" s="74">
        <v>1224.256022</v>
      </c>
      <c r="E41" s="48">
        <v>1224.256022</v>
      </c>
      <c r="F41" s="48">
        <v>100</v>
      </c>
      <c r="G41" s="48">
        <v>1308.141308</v>
      </c>
      <c r="H41" s="48">
        <v>93.5874446065578</v>
      </c>
    </row>
    <row r="42" ht="22.7" customHeight="1" spans="1:8">
      <c r="A42" s="73" t="s">
        <v>103</v>
      </c>
      <c r="B42" s="73" t="s">
        <v>104</v>
      </c>
      <c r="C42" s="48">
        <v>586.45</v>
      </c>
      <c r="D42" s="74">
        <v>588.290704</v>
      </c>
      <c r="E42" s="48">
        <v>588.290704</v>
      </c>
      <c r="F42" s="48">
        <v>100</v>
      </c>
      <c r="G42" s="48">
        <v>537.624859</v>
      </c>
      <c r="H42" s="48">
        <v>109.424014561797</v>
      </c>
    </row>
    <row r="43" ht="22.7" customHeight="1" spans="1:8">
      <c r="A43" s="71" t="s">
        <v>105</v>
      </c>
      <c r="B43" s="71" t="s">
        <v>106</v>
      </c>
      <c r="C43" s="46">
        <v>570.34</v>
      </c>
      <c r="D43" s="72">
        <v>507.289861</v>
      </c>
      <c r="E43" s="46">
        <v>507.289861</v>
      </c>
      <c r="F43" s="46">
        <v>100</v>
      </c>
      <c r="G43" s="46">
        <v>452.018909</v>
      </c>
      <c r="H43" s="46">
        <v>112.227575196417</v>
      </c>
    </row>
    <row r="44" ht="22.7" customHeight="1" spans="1:8">
      <c r="A44" s="73" t="s">
        <v>107</v>
      </c>
      <c r="B44" s="73" t="s">
        <v>108</v>
      </c>
      <c r="C44" s="48">
        <v>16.09</v>
      </c>
      <c r="D44" s="74">
        <v>12.76448</v>
      </c>
      <c r="E44" s="48">
        <v>12.76448</v>
      </c>
      <c r="F44" s="48">
        <v>100</v>
      </c>
      <c r="G44" s="48">
        <v>12.089688</v>
      </c>
      <c r="H44" s="48">
        <v>105.581550160765</v>
      </c>
    </row>
    <row r="45" ht="22.7" customHeight="1" spans="1:8">
      <c r="A45" s="73" t="s">
        <v>109</v>
      </c>
      <c r="B45" s="73" t="s">
        <v>110</v>
      </c>
      <c r="C45" s="48">
        <v>32.2</v>
      </c>
      <c r="D45" s="74">
        <v>21.566436</v>
      </c>
      <c r="E45" s="48">
        <v>21.566436</v>
      </c>
      <c r="F45" s="48">
        <v>100</v>
      </c>
      <c r="G45" s="48">
        <v>30.030911</v>
      </c>
      <c r="H45" s="48">
        <v>71.8141251192813</v>
      </c>
    </row>
    <row r="46" ht="22.7" customHeight="1" spans="1:8">
      <c r="A46" s="73" t="s">
        <v>111</v>
      </c>
      <c r="B46" s="73" t="s">
        <v>112</v>
      </c>
      <c r="C46" s="48">
        <v>336.65</v>
      </c>
      <c r="D46" s="74">
        <v>302.010985</v>
      </c>
      <c r="E46" s="48">
        <v>302.010985</v>
      </c>
      <c r="F46" s="48">
        <v>100</v>
      </c>
      <c r="G46" s="48">
        <v>273.68167</v>
      </c>
      <c r="H46" s="48">
        <v>110.351191952315</v>
      </c>
    </row>
    <row r="47" ht="22.7" customHeight="1" spans="1:8">
      <c r="A47" s="73" t="s">
        <v>113</v>
      </c>
      <c r="B47" s="73" t="s">
        <v>114</v>
      </c>
      <c r="C47" s="48">
        <v>185.4</v>
      </c>
      <c r="D47" s="74">
        <v>170.94796</v>
      </c>
      <c r="E47" s="48">
        <v>170.94796</v>
      </c>
      <c r="F47" s="48">
        <v>100</v>
      </c>
      <c r="G47" s="48">
        <v>136.21664</v>
      </c>
      <c r="H47" s="48">
        <v>125.497119881976</v>
      </c>
    </row>
    <row r="48" ht="22.7" customHeight="1" spans="1:8">
      <c r="A48" s="71" t="s">
        <v>115</v>
      </c>
      <c r="B48" s="71" t="s">
        <v>116</v>
      </c>
      <c r="C48" s="46">
        <v>7177.18</v>
      </c>
      <c r="D48" s="72">
        <v>7358.7446</v>
      </c>
      <c r="E48" s="46">
        <v>7358.7446</v>
      </c>
      <c r="F48" s="46">
        <v>100</v>
      </c>
      <c r="G48" s="46">
        <v>13695.128989</v>
      </c>
      <c r="H48" s="46">
        <v>53.7325687542672</v>
      </c>
    </row>
    <row r="49" ht="22.7" customHeight="1" spans="1:8">
      <c r="A49" s="73" t="s">
        <v>117</v>
      </c>
      <c r="B49" s="73" t="s">
        <v>118</v>
      </c>
      <c r="C49" s="48">
        <v>50</v>
      </c>
      <c r="D49" s="74">
        <v>33.43338</v>
      </c>
      <c r="E49" s="48">
        <v>33.43338</v>
      </c>
      <c r="F49" s="48">
        <v>100</v>
      </c>
      <c r="G49" s="48"/>
      <c r="H49" s="48"/>
    </row>
    <row r="50" ht="22.7" customHeight="1" spans="1:8">
      <c r="A50" s="73" t="s">
        <v>119</v>
      </c>
      <c r="B50" s="73" t="s">
        <v>120</v>
      </c>
      <c r="C50" s="48">
        <v>6194.71</v>
      </c>
      <c r="D50" s="74">
        <v>6818.21422</v>
      </c>
      <c r="E50" s="48">
        <v>6818.21422</v>
      </c>
      <c r="F50" s="48">
        <v>100</v>
      </c>
      <c r="G50" s="48">
        <v>5286.930822</v>
      </c>
      <c r="H50" s="48">
        <v>128.963560325549</v>
      </c>
    </row>
    <row r="51" ht="22.7" customHeight="1" spans="1:8">
      <c r="A51" s="73" t="s">
        <v>121</v>
      </c>
      <c r="B51" s="73" t="s">
        <v>122</v>
      </c>
      <c r="C51" s="48">
        <v>932.47</v>
      </c>
      <c r="D51" s="74">
        <v>507.097</v>
      </c>
      <c r="E51" s="48">
        <v>507.097</v>
      </c>
      <c r="F51" s="48">
        <v>100</v>
      </c>
      <c r="G51" s="48">
        <v>8408.198167</v>
      </c>
      <c r="H51" s="48">
        <v>6.03098297552292</v>
      </c>
    </row>
    <row r="52" ht="22.7" customHeight="1" spans="1:8">
      <c r="A52" s="71" t="s">
        <v>123</v>
      </c>
      <c r="B52" s="71" t="s">
        <v>124</v>
      </c>
      <c r="C52" s="46">
        <v>428.29</v>
      </c>
      <c r="D52" s="72">
        <v>452.1226</v>
      </c>
      <c r="E52" s="46">
        <v>452.1226</v>
      </c>
      <c r="F52" s="46">
        <v>100</v>
      </c>
      <c r="G52" s="46">
        <v>21.7508</v>
      </c>
      <c r="H52" s="46">
        <v>2078.64814167755</v>
      </c>
    </row>
    <row r="53" ht="22.7" customHeight="1" spans="1:8">
      <c r="A53" s="73" t="s">
        <v>125</v>
      </c>
      <c r="B53" s="73" t="s">
        <v>126</v>
      </c>
      <c r="C53" s="48">
        <v>0</v>
      </c>
      <c r="D53" s="74">
        <v>9.8588</v>
      </c>
      <c r="E53" s="48">
        <v>9.8588</v>
      </c>
      <c r="F53" s="48">
        <v>100</v>
      </c>
      <c r="G53" s="48"/>
      <c r="H53" s="48"/>
    </row>
    <row r="54" ht="22.7" customHeight="1" spans="1:8">
      <c r="A54" s="73" t="s">
        <v>127</v>
      </c>
      <c r="B54" s="73" t="s">
        <v>128</v>
      </c>
      <c r="C54" s="48">
        <v>26.28</v>
      </c>
      <c r="D54" s="74">
        <v>55.6567</v>
      </c>
      <c r="E54" s="48">
        <v>55.6567</v>
      </c>
      <c r="F54" s="48">
        <v>100</v>
      </c>
      <c r="G54" s="48"/>
      <c r="H54" s="48"/>
    </row>
    <row r="55" ht="22.7" customHeight="1" spans="1:8">
      <c r="A55" s="73" t="s">
        <v>129</v>
      </c>
      <c r="B55" s="73" t="s">
        <v>130</v>
      </c>
      <c r="C55" s="48">
        <v>339.08</v>
      </c>
      <c r="D55" s="74">
        <v>334.0399</v>
      </c>
      <c r="E55" s="48">
        <v>334.0399</v>
      </c>
      <c r="F55" s="48">
        <v>100</v>
      </c>
      <c r="G55" s="48"/>
      <c r="H55" s="48"/>
    </row>
    <row r="56" ht="22.7" customHeight="1" spans="1:8">
      <c r="A56" s="73" t="s">
        <v>131</v>
      </c>
      <c r="B56" s="73" t="s">
        <v>132</v>
      </c>
      <c r="C56" s="48">
        <v>22</v>
      </c>
      <c r="D56" s="74">
        <v>11.7672</v>
      </c>
      <c r="E56" s="48">
        <v>11.7672</v>
      </c>
      <c r="F56" s="48">
        <v>100</v>
      </c>
      <c r="G56" s="48">
        <v>21.7508</v>
      </c>
      <c r="H56" s="48">
        <v>54.1000790775512</v>
      </c>
    </row>
    <row r="57" ht="22.7" customHeight="1" spans="1:8">
      <c r="A57" s="73" t="s">
        <v>133</v>
      </c>
      <c r="B57" s="73" t="s">
        <v>134</v>
      </c>
      <c r="C57" s="48">
        <v>36.16</v>
      </c>
      <c r="D57" s="74">
        <v>36.16</v>
      </c>
      <c r="E57" s="48">
        <v>36.16</v>
      </c>
      <c r="F57" s="48">
        <v>100</v>
      </c>
      <c r="G57" s="48"/>
      <c r="H57" s="48"/>
    </row>
    <row r="58" ht="22.7" customHeight="1" spans="1:8">
      <c r="A58" s="73" t="s">
        <v>135</v>
      </c>
      <c r="B58" s="73" t="s">
        <v>136</v>
      </c>
      <c r="C58" s="48">
        <v>4.77</v>
      </c>
      <c r="D58" s="74">
        <v>4.64</v>
      </c>
      <c r="E58" s="48">
        <v>4.64</v>
      </c>
      <c r="F58" s="48">
        <v>100</v>
      </c>
      <c r="G58" s="48"/>
      <c r="H58" s="48"/>
    </row>
    <row r="59" ht="22.7" customHeight="1" spans="1:8">
      <c r="A59" s="71" t="s">
        <v>137</v>
      </c>
      <c r="B59" s="71" t="s">
        <v>138</v>
      </c>
      <c r="C59" s="46">
        <v>328</v>
      </c>
      <c r="D59" s="72">
        <v>326.121</v>
      </c>
      <c r="E59" s="46">
        <v>326.121</v>
      </c>
      <c r="F59" s="46">
        <v>100</v>
      </c>
      <c r="G59" s="46">
        <v>0</v>
      </c>
      <c r="H59" s="46"/>
    </row>
    <row r="60" ht="22.7" customHeight="1" spans="1:8">
      <c r="A60" s="73" t="s">
        <v>139</v>
      </c>
      <c r="B60" s="73" t="s">
        <v>140</v>
      </c>
      <c r="C60" s="48">
        <v>60</v>
      </c>
      <c r="D60" s="74">
        <v>58.121</v>
      </c>
      <c r="E60" s="48">
        <v>58.121</v>
      </c>
      <c r="F60" s="48">
        <v>100</v>
      </c>
      <c r="G60" s="48"/>
      <c r="H60" s="48"/>
    </row>
    <row r="61" ht="22.7" customHeight="1" spans="1:8">
      <c r="A61" s="73" t="s">
        <v>141</v>
      </c>
      <c r="B61" s="73" t="s">
        <v>142</v>
      </c>
      <c r="C61" s="48">
        <v>268</v>
      </c>
      <c r="D61" s="74">
        <v>268</v>
      </c>
      <c r="E61" s="48">
        <v>268</v>
      </c>
      <c r="F61" s="48">
        <v>100</v>
      </c>
      <c r="G61" s="48"/>
      <c r="H61" s="48"/>
    </row>
    <row r="62" ht="22.7" customHeight="1" spans="1:8">
      <c r="A62" s="71" t="s">
        <v>143</v>
      </c>
      <c r="B62" s="71" t="s">
        <v>144</v>
      </c>
      <c r="C62" s="46">
        <v>840.4</v>
      </c>
      <c r="D62" s="72">
        <v>550.238</v>
      </c>
      <c r="E62" s="46">
        <v>550.238</v>
      </c>
      <c r="F62" s="46">
        <v>100</v>
      </c>
      <c r="G62" s="46">
        <v>223.303</v>
      </c>
      <c r="H62" s="46">
        <v>246.408691329718</v>
      </c>
    </row>
    <row r="63" ht="22.7" customHeight="1" spans="1:8">
      <c r="A63" s="73" t="s">
        <v>145</v>
      </c>
      <c r="B63" s="73" t="s">
        <v>146</v>
      </c>
      <c r="C63" s="48">
        <v>274</v>
      </c>
      <c r="D63" s="74">
        <v>330.472</v>
      </c>
      <c r="E63" s="48">
        <v>330.472</v>
      </c>
      <c r="F63" s="48">
        <v>100</v>
      </c>
      <c r="G63" s="48"/>
      <c r="H63" s="48"/>
    </row>
    <row r="64" ht="22.7" customHeight="1" spans="1:8">
      <c r="A64" s="73" t="s">
        <v>147</v>
      </c>
      <c r="B64" s="73" t="s">
        <v>148</v>
      </c>
      <c r="C64" s="48">
        <v>566.4</v>
      </c>
      <c r="D64" s="74">
        <v>219.766</v>
      </c>
      <c r="E64" s="48">
        <v>219.766</v>
      </c>
      <c r="F64" s="48">
        <v>100</v>
      </c>
      <c r="G64" s="48">
        <v>223.303</v>
      </c>
      <c r="H64" s="48">
        <v>98.4160535236876</v>
      </c>
    </row>
    <row r="65" ht="22.7" customHeight="1" spans="1:8">
      <c r="A65" s="71" t="s">
        <v>149</v>
      </c>
      <c r="B65" s="71" t="s">
        <v>150</v>
      </c>
      <c r="C65" s="46">
        <v>3</v>
      </c>
      <c r="D65" s="72">
        <v>1.6</v>
      </c>
      <c r="E65" s="46">
        <v>1.6</v>
      </c>
      <c r="F65" s="46">
        <v>100</v>
      </c>
      <c r="G65" s="46">
        <v>0</v>
      </c>
      <c r="H65" s="46"/>
    </row>
    <row r="66" ht="22.7" customHeight="1" spans="1:8">
      <c r="A66" s="73" t="s">
        <v>151</v>
      </c>
      <c r="B66" s="73" t="s">
        <v>98</v>
      </c>
      <c r="C66" s="48">
        <v>3</v>
      </c>
      <c r="D66" s="74">
        <v>1.6</v>
      </c>
      <c r="E66" s="48">
        <v>1.6</v>
      </c>
      <c r="F66" s="48">
        <v>100</v>
      </c>
      <c r="G66" s="48"/>
      <c r="H66" s="48"/>
    </row>
    <row r="67" ht="22.7" customHeight="1" spans="1:8">
      <c r="A67" s="71" t="s">
        <v>152</v>
      </c>
      <c r="B67" s="71" t="s">
        <v>153</v>
      </c>
      <c r="C67" s="46">
        <v>438.38</v>
      </c>
      <c r="D67" s="72">
        <v>452.8366</v>
      </c>
      <c r="E67" s="46">
        <v>452.8366</v>
      </c>
      <c r="F67" s="46">
        <v>100</v>
      </c>
      <c r="G67" s="46">
        <v>272.3362</v>
      </c>
      <c r="H67" s="46">
        <v>166.278518977646</v>
      </c>
    </row>
    <row r="68" ht="22.7" customHeight="1" spans="1:8">
      <c r="A68" s="73" t="s">
        <v>154</v>
      </c>
      <c r="B68" s="73" t="s">
        <v>155</v>
      </c>
      <c r="C68" s="48">
        <v>79.88</v>
      </c>
      <c r="D68" s="74">
        <v>90.05</v>
      </c>
      <c r="E68" s="48">
        <v>90.05</v>
      </c>
      <c r="F68" s="48">
        <v>100</v>
      </c>
      <c r="G68" s="48"/>
      <c r="H68" s="48"/>
    </row>
    <row r="69" ht="22.7" customHeight="1" spans="1:8">
      <c r="A69" s="73" t="s">
        <v>156</v>
      </c>
      <c r="B69" s="73" t="s">
        <v>157</v>
      </c>
      <c r="C69" s="48">
        <v>358.5</v>
      </c>
      <c r="D69" s="74">
        <v>362.7866</v>
      </c>
      <c r="E69" s="48">
        <v>362.7866</v>
      </c>
      <c r="F69" s="48">
        <v>100</v>
      </c>
      <c r="G69" s="48">
        <v>272.3362</v>
      </c>
      <c r="H69" s="48">
        <v>133.212771566909</v>
      </c>
    </row>
    <row r="70" ht="22.7" customHeight="1" spans="1:8">
      <c r="A70" s="71" t="s">
        <v>158</v>
      </c>
      <c r="B70" s="71" t="s">
        <v>159</v>
      </c>
      <c r="C70" s="46">
        <v>0</v>
      </c>
      <c r="D70" s="72">
        <v>7.2704</v>
      </c>
      <c r="E70" s="46">
        <v>7.2704</v>
      </c>
      <c r="F70" s="46">
        <v>100</v>
      </c>
      <c r="G70" s="46">
        <v>0</v>
      </c>
      <c r="H70" s="46"/>
    </row>
    <row r="71" ht="22.7" customHeight="1" spans="1:8">
      <c r="A71" s="73" t="s">
        <v>160</v>
      </c>
      <c r="B71" s="73" t="s">
        <v>161</v>
      </c>
      <c r="C71" s="48">
        <v>0</v>
      </c>
      <c r="D71" s="74">
        <v>7.2704</v>
      </c>
      <c r="E71" s="48">
        <v>7.2704</v>
      </c>
      <c r="F71" s="48">
        <v>100</v>
      </c>
      <c r="G71" s="48"/>
      <c r="H71" s="48"/>
    </row>
    <row r="72" ht="22.7" customHeight="1" spans="1:8">
      <c r="A72" s="71" t="s">
        <v>162</v>
      </c>
      <c r="B72" s="71" t="s">
        <v>163</v>
      </c>
      <c r="C72" s="46">
        <v>10099.29</v>
      </c>
      <c r="D72" s="72">
        <v>10610.376907</v>
      </c>
      <c r="E72" s="46">
        <v>10610.376907</v>
      </c>
      <c r="F72" s="46">
        <v>100</v>
      </c>
      <c r="G72" s="46">
        <v>38613.6492</v>
      </c>
      <c r="H72" s="46">
        <v>27.478306575075</v>
      </c>
    </row>
    <row r="73" ht="22.7" customHeight="1" spans="1:8">
      <c r="A73" s="73" t="s">
        <v>164</v>
      </c>
      <c r="B73" s="73"/>
      <c r="C73" s="48"/>
      <c r="D73" s="74"/>
      <c r="E73" s="48"/>
      <c r="F73" s="48">
        <v>0</v>
      </c>
      <c r="G73" s="48">
        <v>38613.6492</v>
      </c>
      <c r="H73" s="48">
        <v>0</v>
      </c>
    </row>
    <row r="74" ht="22.7" customHeight="1" spans="1:8">
      <c r="A74" s="73" t="s">
        <v>165</v>
      </c>
      <c r="B74" s="73" t="s">
        <v>163</v>
      </c>
      <c r="C74" s="48">
        <v>10099.29</v>
      </c>
      <c r="D74" s="74">
        <v>10610.376907</v>
      </c>
      <c r="E74" s="48">
        <v>10610.376907</v>
      </c>
      <c r="F74" s="48">
        <v>100</v>
      </c>
      <c r="G74" s="48"/>
      <c r="H74" s="48"/>
    </row>
    <row r="75" ht="22.7" customHeight="1" spans="1:8">
      <c r="A75" s="71" t="s">
        <v>166</v>
      </c>
      <c r="B75" s="71" t="s">
        <v>167</v>
      </c>
      <c r="C75" s="46">
        <v>1890.94</v>
      </c>
      <c r="D75" s="72">
        <v>2030.455367</v>
      </c>
      <c r="E75" s="46">
        <v>2030.455367</v>
      </c>
      <c r="F75" s="46">
        <v>100</v>
      </c>
      <c r="G75" s="46">
        <v>928.336928</v>
      </c>
      <c r="H75" s="46">
        <v>218.719659399351</v>
      </c>
    </row>
    <row r="76" ht="22.7" customHeight="1" spans="1:8">
      <c r="A76" s="71" t="s">
        <v>168</v>
      </c>
      <c r="B76" s="71" t="s">
        <v>169</v>
      </c>
      <c r="C76" s="46">
        <v>226.36</v>
      </c>
      <c r="D76" s="72">
        <v>225.3138</v>
      </c>
      <c r="E76" s="46">
        <v>225.3138</v>
      </c>
      <c r="F76" s="46">
        <v>100</v>
      </c>
      <c r="G76" s="46">
        <v>235.46722</v>
      </c>
      <c r="H76" s="46">
        <v>95.6879687966758</v>
      </c>
    </row>
    <row r="77" ht="22.7" customHeight="1" spans="1:8">
      <c r="A77" s="73" t="s">
        <v>170</v>
      </c>
      <c r="B77" s="73" t="s">
        <v>171</v>
      </c>
      <c r="C77" s="48">
        <v>226.36</v>
      </c>
      <c r="D77" s="74">
        <v>225.3138</v>
      </c>
      <c r="E77" s="48">
        <v>225.3138</v>
      </c>
      <c r="F77" s="48">
        <v>100</v>
      </c>
      <c r="G77" s="48">
        <v>235.46722</v>
      </c>
      <c r="H77" s="48">
        <v>95.6879687966758</v>
      </c>
    </row>
    <row r="78" ht="22.7" customHeight="1" spans="1:8">
      <c r="A78" s="71" t="s">
        <v>172</v>
      </c>
      <c r="B78" s="71" t="s">
        <v>173</v>
      </c>
      <c r="C78" s="46">
        <v>95</v>
      </c>
      <c r="D78" s="72">
        <v>54.456</v>
      </c>
      <c r="E78" s="46">
        <v>54.456</v>
      </c>
      <c r="F78" s="46">
        <v>100</v>
      </c>
      <c r="G78" s="46">
        <v>80.878</v>
      </c>
      <c r="H78" s="46">
        <v>67.3310418160686</v>
      </c>
    </row>
    <row r="79" ht="22.7" customHeight="1" spans="1:8">
      <c r="A79" s="73" t="s">
        <v>174</v>
      </c>
      <c r="B79" s="73" t="s">
        <v>175</v>
      </c>
      <c r="C79" s="48">
        <v>95</v>
      </c>
      <c r="D79" s="74">
        <v>54.456</v>
      </c>
      <c r="E79" s="48">
        <v>54.456</v>
      </c>
      <c r="F79" s="48">
        <v>100</v>
      </c>
      <c r="G79" s="48">
        <v>80.878</v>
      </c>
      <c r="H79" s="48">
        <v>67.3310418160686</v>
      </c>
    </row>
    <row r="80" ht="22.7" customHeight="1" spans="1:8">
      <c r="A80" s="71" t="s">
        <v>176</v>
      </c>
      <c r="B80" s="71" t="s">
        <v>177</v>
      </c>
      <c r="C80" s="46">
        <v>214.46</v>
      </c>
      <c r="D80" s="72">
        <v>198.65482</v>
      </c>
      <c r="E80" s="46">
        <v>198.65482</v>
      </c>
      <c r="F80" s="46">
        <v>100</v>
      </c>
      <c r="G80" s="46">
        <v>165.33332</v>
      </c>
      <c r="H80" s="46">
        <v>120.15413468985</v>
      </c>
    </row>
    <row r="81" ht="22.7" customHeight="1" spans="1:8">
      <c r="A81" s="73" t="s">
        <v>178</v>
      </c>
      <c r="B81" s="73" t="s">
        <v>179</v>
      </c>
      <c r="C81" s="48">
        <v>70.66</v>
      </c>
      <c r="D81" s="74">
        <v>55.65358</v>
      </c>
      <c r="E81" s="48">
        <v>55.65358</v>
      </c>
      <c r="F81" s="48">
        <v>100</v>
      </c>
      <c r="G81" s="48">
        <v>53.39677</v>
      </c>
      <c r="H81" s="48">
        <v>104.226491602395</v>
      </c>
    </row>
    <row r="82" ht="22.7" customHeight="1" spans="1:8">
      <c r="A82" s="73" t="s">
        <v>180</v>
      </c>
      <c r="B82" s="73" t="s">
        <v>181</v>
      </c>
      <c r="C82" s="48">
        <v>143.8</v>
      </c>
      <c r="D82" s="74">
        <v>143.00124</v>
      </c>
      <c r="E82" s="48">
        <v>143.00124</v>
      </c>
      <c r="F82" s="48">
        <v>100</v>
      </c>
      <c r="G82" s="48">
        <v>111.93655</v>
      </c>
      <c r="H82" s="48">
        <v>127.752052390394</v>
      </c>
    </row>
    <row r="83" ht="22.7" customHeight="1" spans="1:8">
      <c r="A83" s="71" t="s">
        <v>182</v>
      </c>
      <c r="B83" s="71" t="s">
        <v>183</v>
      </c>
      <c r="C83" s="46">
        <v>100</v>
      </c>
      <c r="D83" s="72">
        <v>0</v>
      </c>
      <c r="E83" s="46">
        <v>0</v>
      </c>
      <c r="F83" s="46">
        <v>0</v>
      </c>
      <c r="G83" s="46">
        <v>100.5</v>
      </c>
      <c r="H83" s="46">
        <v>0</v>
      </c>
    </row>
    <row r="84" ht="22.7" customHeight="1" spans="1:8">
      <c r="A84" s="73" t="s">
        <v>184</v>
      </c>
      <c r="B84" s="73" t="s">
        <v>185</v>
      </c>
      <c r="C84" s="48">
        <v>100</v>
      </c>
      <c r="D84" s="74">
        <v>0</v>
      </c>
      <c r="E84" s="48">
        <v>0</v>
      </c>
      <c r="F84" s="48">
        <v>0</v>
      </c>
      <c r="G84" s="48">
        <v>100.5</v>
      </c>
      <c r="H84" s="48">
        <v>0</v>
      </c>
    </row>
    <row r="85" ht="22.7" customHeight="1" spans="1:8">
      <c r="A85" s="71" t="s">
        <v>186</v>
      </c>
      <c r="B85" s="71" t="s">
        <v>187</v>
      </c>
      <c r="C85" s="46">
        <v>576.94</v>
      </c>
      <c r="D85" s="72">
        <v>850.467149</v>
      </c>
      <c r="E85" s="46">
        <v>850.467149</v>
      </c>
      <c r="F85" s="46">
        <v>100</v>
      </c>
      <c r="G85" s="46">
        <v>0</v>
      </c>
      <c r="H85" s="46"/>
    </row>
    <row r="86" ht="22.7" customHeight="1" spans="1:8">
      <c r="A86" s="73" t="s">
        <v>188</v>
      </c>
      <c r="B86" s="73" t="s">
        <v>189</v>
      </c>
      <c r="C86" s="48">
        <v>576.94</v>
      </c>
      <c r="D86" s="74">
        <v>850.467149</v>
      </c>
      <c r="E86" s="48">
        <v>850.467149</v>
      </c>
      <c r="F86" s="48">
        <v>100</v>
      </c>
      <c r="G86" s="48"/>
      <c r="H86" s="48"/>
    </row>
    <row r="87" ht="22.7" customHeight="1" spans="1:8">
      <c r="A87" s="71" t="s">
        <v>190</v>
      </c>
      <c r="B87" s="71" t="s">
        <v>191</v>
      </c>
      <c r="C87" s="46">
        <v>27.5</v>
      </c>
      <c r="D87" s="72">
        <v>37.3037</v>
      </c>
      <c r="E87" s="46">
        <v>37.3037</v>
      </c>
      <c r="F87" s="46">
        <v>100</v>
      </c>
      <c r="G87" s="46">
        <v>0</v>
      </c>
      <c r="H87" s="46"/>
    </row>
    <row r="88" ht="22.7" customHeight="1" spans="1:8">
      <c r="A88" s="73" t="s">
        <v>192</v>
      </c>
      <c r="B88" s="73" t="s">
        <v>193</v>
      </c>
      <c r="C88" s="48">
        <v>27.5</v>
      </c>
      <c r="D88" s="74">
        <v>37.3037</v>
      </c>
      <c r="E88" s="48">
        <v>37.3037</v>
      </c>
      <c r="F88" s="48">
        <v>100</v>
      </c>
      <c r="G88" s="48"/>
      <c r="H88" s="48"/>
    </row>
    <row r="89" ht="22.7" customHeight="1" spans="1:8">
      <c r="A89" s="71" t="s">
        <v>194</v>
      </c>
      <c r="B89" s="71" t="s">
        <v>195</v>
      </c>
      <c r="C89" s="46">
        <v>79.18</v>
      </c>
      <c r="D89" s="72">
        <v>46.199598</v>
      </c>
      <c r="E89" s="46">
        <v>46.199598</v>
      </c>
      <c r="F89" s="46">
        <v>100</v>
      </c>
      <c r="G89" s="46">
        <v>0</v>
      </c>
      <c r="H89" s="46"/>
    </row>
    <row r="90" ht="22.7" customHeight="1" spans="1:8">
      <c r="A90" s="73" t="s">
        <v>196</v>
      </c>
      <c r="B90" s="73" t="s">
        <v>195</v>
      </c>
      <c r="C90" s="48">
        <v>79.18</v>
      </c>
      <c r="D90" s="74">
        <v>46.199598</v>
      </c>
      <c r="E90" s="48">
        <v>46.199598</v>
      </c>
      <c r="F90" s="48">
        <v>100</v>
      </c>
      <c r="G90" s="48"/>
      <c r="H90" s="48"/>
    </row>
    <row r="91" ht="22.7" customHeight="1" spans="1:8">
      <c r="A91" s="71" t="s">
        <v>197</v>
      </c>
      <c r="B91" s="71" t="s">
        <v>198</v>
      </c>
      <c r="C91" s="46">
        <v>571.5</v>
      </c>
      <c r="D91" s="72">
        <v>618.0603</v>
      </c>
      <c r="E91" s="46">
        <v>618.0603</v>
      </c>
      <c r="F91" s="46">
        <v>100</v>
      </c>
      <c r="G91" s="46">
        <v>346.158388</v>
      </c>
      <c r="H91" s="46">
        <v>178.548410619476</v>
      </c>
    </row>
    <row r="92" ht="22.7" customHeight="1" spans="1:8">
      <c r="A92" s="73" t="s">
        <v>199</v>
      </c>
      <c r="B92" s="73"/>
      <c r="C92" s="48"/>
      <c r="D92" s="74"/>
      <c r="E92" s="48"/>
      <c r="F92" s="48">
        <v>0</v>
      </c>
      <c r="G92" s="48">
        <v>346.158388</v>
      </c>
      <c r="H92" s="48">
        <v>0</v>
      </c>
    </row>
    <row r="93" ht="22.7" customHeight="1" spans="1:8">
      <c r="A93" s="73" t="s">
        <v>200</v>
      </c>
      <c r="B93" s="73" t="s">
        <v>198</v>
      </c>
      <c r="C93" s="48">
        <v>571.5</v>
      </c>
      <c r="D93" s="74">
        <v>618.0603</v>
      </c>
      <c r="E93" s="48">
        <v>618.0603</v>
      </c>
      <c r="F93" s="48">
        <v>100</v>
      </c>
      <c r="G93" s="48"/>
      <c r="H93" s="48"/>
    </row>
    <row r="94" ht="22.7" customHeight="1" spans="1:8">
      <c r="A94" s="71" t="s">
        <v>201</v>
      </c>
      <c r="B94" s="71" t="s">
        <v>202</v>
      </c>
      <c r="C94" s="46">
        <v>1426.04</v>
      </c>
      <c r="D94" s="72">
        <v>1181.044876</v>
      </c>
      <c r="E94" s="46">
        <v>1181.044876</v>
      </c>
      <c r="F94" s="46">
        <v>100</v>
      </c>
      <c r="G94" s="46">
        <v>1355.778889</v>
      </c>
      <c r="H94" s="46">
        <v>87.1119092930499</v>
      </c>
    </row>
    <row r="95" ht="22.7" customHeight="1" spans="1:8">
      <c r="A95" s="71" t="s">
        <v>203</v>
      </c>
      <c r="B95" s="71" t="s">
        <v>204</v>
      </c>
      <c r="C95" s="46">
        <v>920.71</v>
      </c>
      <c r="D95" s="72">
        <v>735.722776</v>
      </c>
      <c r="E95" s="46">
        <v>735.722776</v>
      </c>
      <c r="F95" s="46">
        <v>100</v>
      </c>
      <c r="G95" s="46">
        <v>919.074989</v>
      </c>
      <c r="H95" s="46">
        <v>80.0503533232368</v>
      </c>
    </row>
    <row r="96" ht="22.7" customHeight="1" spans="1:8">
      <c r="A96" s="73" t="s">
        <v>205</v>
      </c>
      <c r="B96" s="73" t="s">
        <v>206</v>
      </c>
      <c r="C96" s="48">
        <v>920.71</v>
      </c>
      <c r="D96" s="74">
        <v>735.722776</v>
      </c>
      <c r="E96" s="48">
        <v>735.722776</v>
      </c>
      <c r="F96" s="48">
        <v>100</v>
      </c>
      <c r="G96" s="48">
        <v>919.074989</v>
      </c>
      <c r="H96" s="48">
        <v>80.0503533232368</v>
      </c>
    </row>
    <row r="97" ht="22.7" customHeight="1" spans="1:8">
      <c r="A97" s="71" t="s">
        <v>207</v>
      </c>
      <c r="B97" s="71" t="s">
        <v>208</v>
      </c>
      <c r="C97" s="46">
        <v>500</v>
      </c>
      <c r="D97" s="72">
        <v>339.5631</v>
      </c>
      <c r="E97" s="46">
        <v>339.5631</v>
      </c>
      <c r="F97" s="46">
        <v>100</v>
      </c>
      <c r="G97" s="46">
        <v>436.7039</v>
      </c>
      <c r="H97" s="46">
        <v>77.7559119577361</v>
      </c>
    </row>
    <row r="98" ht="22.7" customHeight="1" spans="1:8">
      <c r="A98" s="73" t="s">
        <v>209</v>
      </c>
      <c r="B98" s="73" t="s">
        <v>210</v>
      </c>
      <c r="C98" s="48">
        <v>500</v>
      </c>
      <c r="D98" s="74">
        <v>339.5631</v>
      </c>
      <c r="E98" s="48">
        <v>339.5631</v>
      </c>
      <c r="F98" s="48">
        <v>100</v>
      </c>
      <c r="G98" s="48">
        <v>436.7039</v>
      </c>
      <c r="H98" s="48">
        <v>77.7559119577361</v>
      </c>
    </row>
    <row r="99" ht="22.7" customHeight="1" spans="1:8">
      <c r="A99" s="71" t="s">
        <v>211</v>
      </c>
      <c r="B99" s="71" t="s">
        <v>212</v>
      </c>
      <c r="C99" s="46">
        <v>5.33</v>
      </c>
      <c r="D99" s="72">
        <v>105.759</v>
      </c>
      <c r="E99" s="46">
        <v>105.759</v>
      </c>
      <c r="F99" s="46">
        <v>100</v>
      </c>
      <c r="G99" s="46">
        <v>0</v>
      </c>
      <c r="H99" s="46"/>
    </row>
    <row r="100" ht="22.7" customHeight="1" spans="1:8">
      <c r="A100" s="73" t="s">
        <v>213</v>
      </c>
      <c r="B100" s="73" t="s">
        <v>214</v>
      </c>
      <c r="C100" s="48">
        <v>5.33</v>
      </c>
      <c r="D100" s="74">
        <v>105.759</v>
      </c>
      <c r="E100" s="48">
        <v>105.759</v>
      </c>
      <c r="F100" s="48">
        <v>100</v>
      </c>
      <c r="G100" s="48"/>
      <c r="H100" s="48"/>
    </row>
    <row r="101" ht="22.7" customHeight="1" spans="1:8">
      <c r="A101" s="71" t="s">
        <v>215</v>
      </c>
      <c r="B101" s="71" t="s">
        <v>216</v>
      </c>
      <c r="C101" s="46">
        <v>31216.4</v>
      </c>
      <c r="D101" s="72">
        <v>20755.721374</v>
      </c>
      <c r="E101" s="46">
        <v>20755.721374</v>
      </c>
      <c r="F101" s="46">
        <v>100</v>
      </c>
      <c r="G101" s="46">
        <v>19440.203987</v>
      </c>
      <c r="H101" s="46">
        <v>106.766993740805</v>
      </c>
    </row>
    <row r="102" ht="22.7" customHeight="1" spans="1:8">
      <c r="A102" s="71" t="s">
        <v>217</v>
      </c>
      <c r="B102" s="71" t="s">
        <v>218</v>
      </c>
      <c r="C102" s="46">
        <v>2209.11</v>
      </c>
      <c r="D102" s="72">
        <v>1837.946415</v>
      </c>
      <c r="E102" s="46">
        <v>1837.946415</v>
      </c>
      <c r="F102" s="46">
        <v>100</v>
      </c>
      <c r="G102" s="46">
        <v>1576.716443</v>
      </c>
      <c r="H102" s="46">
        <v>116.567974105919</v>
      </c>
    </row>
    <row r="103" ht="22.7" customHeight="1" spans="1:8">
      <c r="A103" s="73" t="s">
        <v>219</v>
      </c>
      <c r="B103" s="73" t="s">
        <v>45</v>
      </c>
      <c r="C103" s="48">
        <v>185.39</v>
      </c>
      <c r="D103" s="74">
        <v>158.645253</v>
      </c>
      <c r="E103" s="48">
        <v>158.645253</v>
      </c>
      <c r="F103" s="48">
        <v>100</v>
      </c>
      <c r="G103" s="48">
        <v>165.961144</v>
      </c>
      <c r="H103" s="48">
        <v>95.5918049106723</v>
      </c>
    </row>
    <row r="104" ht="22.7" customHeight="1" spans="1:8">
      <c r="A104" s="73" t="s">
        <v>220</v>
      </c>
      <c r="B104" s="73" t="s">
        <v>221</v>
      </c>
      <c r="C104" s="48">
        <v>541.3</v>
      </c>
      <c r="D104" s="74">
        <v>742.151878</v>
      </c>
      <c r="E104" s="48">
        <v>742.151878</v>
      </c>
      <c r="F104" s="48">
        <v>100</v>
      </c>
      <c r="G104" s="48">
        <v>631.569323</v>
      </c>
      <c r="H104" s="48">
        <v>117.509171356633</v>
      </c>
    </row>
    <row r="105" ht="22.7" customHeight="1" spans="1:8">
      <c r="A105" s="73" t="s">
        <v>222</v>
      </c>
      <c r="B105" s="73" t="s">
        <v>223</v>
      </c>
      <c r="C105" s="48">
        <v>1482.42</v>
      </c>
      <c r="D105" s="74">
        <v>937.149284</v>
      </c>
      <c r="E105" s="48">
        <v>937.149284</v>
      </c>
      <c r="F105" s="48">
        <v>100</v>
      </c>
      <c r="G105" s="48">
        <v>779.185976</v>
      </c>
      <c r="H105" s="48">
        <v>120.272863329871</v>
      </c>
    </row>
    <row r="106" ht="22.7" customHeight="1" spans="1:8">
      <c r="A106" s="71" t="s">
        <v>224</v>
      </c>
      <c r="B106" s="71" t="s">
        <v>225</v>
      </c>
      <c r="C106" s="46">
        <v>0</v>
      </c>
      <c r="D106" s="72">
        <v>43.1725</v>
      </c>
      <c r="E106" s="46">
        <v>43.1725</v>
      </c>
      <c r="F106" s="46">
        <v>100</v>
      </c>
      <c r="G106" s="46">
        <v>0</v>
      </c>
      <c r="H106" s="46"/>
    </row>
    <row r="107" ht="22.7" customHeight="1" spans="1:8">
      <c r="A107" s="73" t="s">
        <v>226</v>
      </c>
      <c r="B107" s="73" t="s">
        <v>225</v>
      </c>
      <c r="C107" s="48">
        <v>0</v>
      </c>
      <c r="D107" s="74">
        <v>43.1725</v>
      </c>
      <c r="E107" s="48">
        <v>43.1725</v>
      </c>
      <c r="F107" s="48">
        <v>100</v>
      </c>
      <c r="G107" s="48"/>
      <c r="H107" s="48"/>
    </row>
    <row r="108" ht="22.7" customHeight="1" spans="1:8">
      <c r="A108" s="71" t="s">
        <v>227</v>
      </c>
      <c r="B108" s="71" t="s">
        <v>228</v>
      </c>
      <c r="C108" s="46">
        <v>19831</v>
      </c>
      <c r="D108" s="72">
        <v>11761.945909</v>
      </c>
      <c r="E108" s="46">
        <v>11761.945909</v>
      </c>
      <c r="F108" s="46">
        <v>100</v>
      </c>
      <c r="G108" s="46">
        <v>7861.100434</v>
      </c>
      <c r="H108" s="46">
        <v>149.622129977229</v>
      </c>
    </row>
    <row r="109" ht="22.7" customHeight="1" spans="1:8">
      <c r="A109" s="73" t="s">
        <v>229</v>
      </c>
      <c r="B109" s="73" t="s">
        <v>230</v>
      </c>
      <c r="C109" s="48">
        <v>19831</v>
      </c>
      <c r="D109" s="74">
        <v>11761.945909</v>
      </c>
      <c r="E109" s="48">
        <v>11761.945909</v>
      </c>
      <c r="F109" s="48">
        <v>100</v>
      </c>
      <c r="G109" s="48">
        <v>7861.100434</v>
      </c>
      <c r="H109" s="48">
        <v>149.622129977229</v>
      </c>
    </row>
    <row r="110" ht="22.7" customHeight="1" spans="1:8">
      <c r="A110" s="71" t="s">
        <v>231</v>
      </c>
      <c r="B110" s="71" t="s">
        <v>232</v>
      </c>
      <c r="C110" s="46">
        <v>7293.29</v>
      </c>
      <c r="D110" s="72">
        <v>5531.827987</v>
      </c>
      <c r="E110" s="46">
        <v>5531.827987</v>
      </c>
      <c r="F110" s="46">
        <v>100</v>
      </c>
      <c r="G110" s="46">
        <v>8040.880841</v>
      </c>
      <c r="H110" s="46">
        <v>68.7962935452733</v>
      </c>
    </row>
    <row r="111" ht="22.7" customHeight="1" spans="1:8">
      <c r="A111" s="73" t="s">
        <v>233</v>
      </c>
      <c r="B111" s="73" t="s">
        <v>232</v>
      </c>
      <c r="C111" s="48">
        <v>7293.29</v>
      </c>
      <c r="D111" s="74">
        <v>5531.827987</v>
      </c>
      <c r="E111" s="48">
        <v>5531.827987</v>
      </c>
      <c r="F111" s="48">
        <v>100</v>
      </c>
      <c r="G111" s="48">
        <v>8040.880841</v>
      </c>
      <c r="H111" s="48">
        <v>68.7962935452733</v>
      </c>
    </row>
    <row r="112" ht="22.7" customHeight="1" spans="1:8">
      <c r="A112" s="71" t="s">
        <v>234</v>
      </c>
      <c r="B112" s="71" t="s">
        <v>235</v>
      </c>
      <c r="C112" s="46">
        <v>1883</v>
      </c>
      <c r="D112" s="72">
        <v>1580.828563</v>
      </c>
      <c r="E112" s="46">
        <v>1580.828563</v>
      </c>
      <c r="F112" s="46">
        <v>100</v>
      </c>
      <c r="G112" s="46">
        <v>1961.506269</v>
      </c>
      <c r="H112" s="46">
        <v>80.5925827504964</v>
      </c>
    </row>
    <row r="113" ht="22.7" customHeight="1" spans="1:8">
      <c r="A113" s="73" t="s">
        <v>236</v>
      </c>
      <c r="B113" s="73"/>
      <c r="C113" s="48"/>
      <c r="D113" s="74"/>
      <c r="E113" s="48"/>
      <c r="F113" s="48">
        <v>0</v>
      </c>
      <c r="G113" s="48">
        <v>1961.506269</v>
      </c>
      <c r="H113" s="48">
        <v>0</v>
      </c>
    </row>
    <row r="114" ht="22.7" customHeight="1" spans="1:8">
      <c r="A114" s="73" t="s">
        <v>237</v>
      </c>
      <c r="B114" s="73" t="s">
        <v>235</v>
      </c>
      <c r="C114" s="48">
        <v>1883</v>
      </c>
      <c r="D114" s="74">
        <v>1580.828563</v>
      </c>
      <c r="E114" s="48">
        <v>1580.828563</v>
      </c>
      <c r="F114" s="48">
        <v>100</v>
      </c>
      <c r="G114" s="48"/>
      <c r="H114" s="48"/>
    </row>
    <row r="115" ht="22.7" customHeight="1" spans="1:8">
      <c r="A115" s="71" t="s">
        <v>238</v>
      </c>
      <c r="B115" s="71" t="s">
        <v>239</v>
      </c>
      <c r="C115" s="46">
        <v>43079.98</v>
      </c>
      <c r="D115" s="72">
        <v>63533.01539</v>
      </c>
      <c r="E115" s="46">
        <v>63533.01539</v>
      </c>
      <c r="F115" s="46">
        <v>100</v>
      </c>
      <c r="G115" s="46">
        <v>59259.551233</v>
      </c>
      <c r="H115" s="46">
        <v>107.211435233786</v>
      </c>
    </row>
    <row r="116" ht="22.7" customHeight="1" spans="1:8">
      <c r="A116" s="71" t="s">
        <v>240</v>
      </c>
      <c r="B116" s="71" t="s">
        <v>241</v>
      </c>
      <c r="C116" s="46">
        <v>29606.39</v>
      </c>
      <c r="D116" s="72">
        <v>47561.020624</v>
      </c>
      <c r="E116" s="46">
        <v>47561.020624</v>
      </c>
      <c r="F116" s="46">
        <v>100</v>
      </c>
      <c r="G116" s="46">
        <v>49191.71813</v>
      </c>
      <c r="H116" s="46">
        <v>96.6850161612763</v>
      </c>
    </row>
    <row r="117" ht="22.7" customHeight="1" spans="1:8">
      <c r="A117" s="73" t="s">
        <v>242</v>
      </c>
      <c r="B117" s="73" t="s">
        <v>57</v>
      </c>
      <c r="C117" s="48">
        <v>1106.39</v>
      </c>
      <c r="D117" s="74">
        <v>1661.696339</v>
      </c>
      <c r="E117" s="48">
        <v>1661.696339</v>
      </c>
      <c r="F117" s="48">
        <v>100</v>
      </c>
      <c r="G117" s="48">
        <v>632.549455</v>
      </c>
      <c r="H117" s="48">
        <v>262.698248471339</v>
      </c>
    </row>
    <row r="118" ht="22.7" customHeight="1" spans="1:8">
      <c r="A118" s="73" t="s">
        <v>243</v>
      </c>
      <c r="B118" s="73" t="s">
        <v>244</v>
      </c>
      <c r="C118" s="48">
        <v>42</v>
      </c>
      <c r="D118" s="74">
        <v>573.82969</v>
      </c>
      <c r="E118" s="48">
        <v>573.82969</v>
      </c>
      <c r="F118" s="48">
        <v>100</v>
      </c>
      <c r="G118" s="48"/>
      <c r="H118" s="48"/>
    </row>
    <row r="119" ht="22.7" customHeight="1" spans="1:8">
      <c r="A119" s="73" t="s">
        <v>245</v>
      </c>
      <c r="B119" s="73" t="s">
        <v>246</v>
      </c>
      <c r="C119" s="48">
        <v>0</v>
      </c>
      <c r="D119" s="74">
        <v>204.604</v>
      </c>
      <c r="E119" s="48">
        <v>204.604</v>
      </c>
      <c r="F119" s="48">
        <v>100</v>
      </c>
      <c r="G119" s="48"/>
      <c r="H119" s="48"/>
    </row>
    <row r="120" ht="22.7" customHeight="1" spans="1:8">
      <c r="A120" s="73" t="s">
        <v>247</v>
      </c>
      <c r="B120" s="73" t="s">
        <v>248</v>
      </c>
      <c r="C120" s="48">
        <v>28458</v>
      </c>
      <c r="D120" s="74">
        <v>45120.890595</v>
      </c>
      <c r="E120" s="48">
        <v>45120.890595</v>
      </c>
      <c r="F120" s="48">
        <v>100</v>
      </c>
      <c r="G120" s="48">
        <v>48559.168675</v>
      </c>
      <c r="H120" s="48">
        <v>92.9194049778489</v>
      </c>
    </row>
    <row r="121" ht="22.7" customHeight="1" spans="1:8">
      <c r="A121" s="71" t="s">
        <v>249</v>
      </c>
      <c r="B121" s="71" t="s">
        <v>250</v>
      </c>
      <c r="C121" s="46">
        <v>2576.33</v>
      </c>
      <c r="D121" s="72">
        <v>2643.05516</v>
      </c>
      <c r="E121" s="46">
        <v>2643.05516</v>
      </c>
      <c r="F121" s="46">
        <v>100</v>
      </c>
      <c r="G121" s="46">
        <v>0</v>
      </c>
      <c r="H121" s="46"/>
    </row>
    <row r="122" ht="22.7" customHeight="1" spans="1:8">
      <c r="A122" s="73" t="s">
        <v>251</v>
      </c>
      <c r="B122" s="73" t="s">
        <v>252</v>
      </c>
      <c r="C122" s="48">
        <v>0</v>
      </c>
      <c r="D122" s="74">
        <v>67.872</v>
      </c>
      <c r="E122" s="48">
        <v>67.872</v>
      </c>
      <c r="F122" s="48">
        <v>100</v>
      </c>
      <c r="G122" s="48"/>
      <c r="H122" s="48"/>
    </row>
    <row r="123" ht="22.7" customHeight="1" spans="1:8">
      <c r="A123" s="73" t="s">
        <v>253</v>
      </c>
      <c r="B123" s="73" t="s">
        <v>254</v>
      </c>
      <c r="C123" s="48">
        <v>650</v>
      </c>
      <c r="D123" s="74">
        <v>650</v>
      </c>
      <c r="E123" s="48">
        <v>650</v>
      </c>
      <c r="F123" s="48">
        <v>100</v>
      </c>
      <c r="G123" s="48"/>
      <c r="H123" s="48"/>
    </row>
    <row r="124" ht="22.7" customHeight="1" spans="1:8">
      <c r="A124" s="73" t="s">
        <v>255</v>
      </c>
      <c r="B124" s="73" t="s">
        <v>256</v>
      </c>
      <c r="C124" s="48">
        <v>1926.33</v>
      </c>
      <c r="D124" s="74">
        <v>1925.18316</v>
      </c>
      <c r="E124" s="48">
        <v>1925.18316</v>
      </c>
      <c r="F124" s="48">
        <v>100</v>
      </c>
      <c r="G124" s="48"/>
      <c r="H124" s="48"/>
    </row>
    <row r="125" ht="22.7" customHeight="1" spans="1:8">
      <c r="A125" s="71" t="s">
        <v>257</v>
      </c>
      <c r="B125" s="71" t="s">
        <v>258</v>
      </c>
      <c r="C125" s="46">
        <v>8765.06</v>
      </c>
      <c r="D125" s="72">
        <v>11402.821606</v>
      </c>
      <c r="E125" s="46">
        <v>11402.821606</v>
      </c>
      <c r="F125" s="46">
        <v>100</v>
      </c>
      <c r="G125" s="46">
        <v>7935.640103</v>
      </c>
      <c r="H125" s="46">
        <v>143.691264447455</v>
      </c>
    </row>
    <row r="126" ht="22.7" customHeight="1" spans="1:8">
      <c r="A126" s="73" t="s">
        <v>259</v>
      </c>
      <c r="B126" s="73" t="s">
        <v>260</v>
      </c>
      <c r="C126" s="48">
        <v>149.06</v>
      </c>
      <c r="D126" s="74">
        <v>176.331227</v>
      </c>
      <c r="E126" s="48">
        <v>176.331227</v>
      </c>
      <c r="F126" s="48">
        <v>100</v>
      </c>
      <c r="G126" s="48">
        <v>138.744053</v>
      </c>
      <c r="H126" s="48">
        <v>127.091016290262</v>
      </c>
    </row>
    <row r="127" ht="22.7" customHeight="1" spans="1:8">
      <c r="A127" s="73" t="s">
        <v>261</v>
      </c>
      <c r="B127" s="73" t="s">
        <v>262</v>
      </c>
      <c r="C127" s="48">
        <v>900</v>
      </c>
      <c r="D127" s="74">
        <v>5038.64365</v>
      </c>
      <c r="E127" s="48">
        <v>5038.64365</v>
      </c>
      <c r="F127" s="48">
        <v>100</v>
      </c>
      <c r="G127" s="48"/>
      <c r="H127" s="48"/>
    </row>
    <row r="128" ht="22.7" customHeight="1" spans="1:8">
      <c r="A128" s="73" t="s">
        <v>263</v>
      </c>
      <c r="B128" s="73" t="s">
        <v>264</v>
      </c>
      <c r="C128" s="48">
        <v>0</v>
      </c>
      <c r="D128" s="74">
        <v>0.06</v>
      </c>
      <c r="E128" s="48">
        <v>0.06</v>
      </c>
      <c r="F128" s="48">
        <v>100</v>
      </c>
      <c r="G128" s="48"/>
      <c r="H128" s="48"/>
    </row>
    <row r="129" ht="22.7" customHeight="1" spans="1:8">
      <c r="A129" s="73" t="s">
        <v>265</v>
      </c>
      <c r="B129" s="73" t="s">
        <v>266</v>
      </c>
      <c r="C129" s="48">
        <v>7716</v>
      </c>
      <c r="D129" s="74">
        <v>6187.786729</v>
      </c>
      <c r="E129" s="48">
        <v>6187.786729</v>
      </c>
      <c r="F129" s="48">
        <v>100</v>
      </c>
      <c r="G129" s="48">
        <v>7796.89605</v>
      </c>
      <c r="H129" s="48">
        <v>79.3621806590586</v>
      </c>
    </row>
    <row r="130" ht="22.7" customHeight="1" spans="1:8">
      <c r="A130" s="71" t="s">
        <v>267</v>
      </c>
      <c r="B130" s="71" t="s">
        <v>268</v>
      </c>
      <c r="C130" s="46">
        <v>0</v>
      </c>
      <c r="D130" s="72">
        <v>58</v>
      </c>
      <c r="E130" s="46">
        <v>58</v>
      </c>
      <c r="F130" s="46">
        <v>100</v>
      </c>
      <c r="G130" s="46">
        <v>0</v>
      </c>
      <c r="H130" s="46"/>
    </row>
    <row r="131" ht="22.7" customHeight="1" spans="1:8">
      <c r="A131" s="73" t="s">
        <v>269</v>
      </c>
      <c r="B131" s="73" t="s">
        <v>270</v>
      </c>
      <c r="C131" s="48">
        <v>0</v>
      </c>
      <c r="D131" s="74">
        <v>49</v>
      </c>
      <c r="E131" s="48">
        <v>49</v>
      </c>
      <c r="F131" s="48">
        <v>100</v>
      </c>
      <c r="G131" s="48"/>
      <c r="H131" s="48"/>
    </row>
    <row r="132" ht="22.7" customHeight="1" spans="1:8">
      <c r="A132" s="73" t="s">
        <v>271</v>
      </c>
      <c r="B132" s="73" t="s">
        <v>272</v>
      </c>
      <c r="C132" s="48">
        <v>0</v>
      </c>
      <c r="D132" s="74">
        <v>9</v>
      </c>
      <c r="E132" s="48">
        <v>9</v>
      </c>
      <c r="F132" s="48">
        <v>100</v>
      </c>
      <c r="G132" s="48"/>
      <c r="H132" s="48"/>
    </row>
    <row r="133" ht="22.7" customHeight="1" spans="1:8">
      <c r="A133" s="71" t="s">
        <v>273</v>
      </c>
      <c r="B133" s="71" t="s">
        <v>274</v>
      </c>
      <c r="C133" s="46">
        <v>2132.2</v>
      </c>
      <c r="D133" s="72">
        <v>1868.118</v>
      </c>
      <c r="E133" s="46">
        <v>1868.118</v>
      </c>
      <c r="F133" s="46">
        <v>100</v>
      </c>
      <c r="G133" s="46">
        <v>2132.193</v>
      </c>
      <c r="H133" s="46">
        <v>87.6148641328435</v>
      </c>
    </row>
    <row r="134" ht="22.7" customHeight="1" spans="1:8">
      <c r="A134" s="73" t="s">
        <v>275</v>
      </c>
      <c r="B134" s="73" t="s">
        <v>274</v>
      </c>
      <c r="C134" s="48">
        <v>2132.2</v>
      </c>
      <c r="D134" s="74">
        <v>1868.118</v>
      </c>
      <c r="E134" s="48">
        <v>1868.118</v>
      </c>
      <c r="F134" s="48">
        <v>100</v>
      </c>
      <c r="G134" s="48">
        <v>2132.193</v>
      </c>
      <c r="H134" s="48">
        <v>87.6148641328435</v>
      </c>
    </row>
    <row r="135" ht="22.7" customHeight="1" spans="1:8">
      <c r="A135" s="71" t="s">
        <v>276</v>
      </c>
      <c r="B135" s="71" t="s">
        <v>277</v>
      </c>
      <c r="C135" s="46">
        <v>18984.8</v>
      </c>
      <c r="D135" s="72">
        <v>27527.07</v>
      </c>
      <c r="E135" s="46">
        <v>27527.07</v>
      </c>
      <c r="F135" s="46">
        <v>100</v>
      </c>
      <c r="G135" s="46">
        <v>22954.288191</v>
      </c>
      <c r="H135" s="46">
        <v>119.921252930827</v>
      </c>
    </row>
    <row r="136" ht="22.7" customHeight="1" spans="1:8">
      <c r="A136" s="71" t="s">
        <v>278</v>
      </c>
      <c r="B136" s="71" t="s">
        <v>279</v>
      </c>
      <c r="C136" s="46">
        <v>18984.8</v>
      </c>
      <c r="D136" s="72">
        <v>27527.07</v>
      </c>
      <c r="E136" s="46">
        <v>27527.07</v>
      </c>
      <c r="F136" s="46">
        <v>100</v>
      </c>
      <c r="G136" s="46">
        <v>22954.288191</v>
      </c>
      <c r="H136" s="46">
        <v>119.921252930827</v>
      </c>
    </row>
    <row r="137" ht="22.7" customHeight="1" spans="1:8">
      <c r="A137" s="73" t="s">
        <v>280</v>
      </c>
      <c r="B137" s="73" t="s">
        <v>281</v>
      </c>
      <c r="C137" s="48">
        <v>18984.8</v>
      </c>
      <c r="D137" s="74">
        <v>27527.07</v>
      </c>
      <c r="E137" s="48">
        <v>27527.07</v>
      </c>
      <c r="F137" s="48">
        <v>100</v>
      </c>
      <c r="G137" s="48">
        <v>22954.288191</v>
      </c>
      <c r="H137" s="48">
        <v>119.921252930827</v>
      </c>
    </row>
    <row r="138" ht="22.7" customHeight="1" spans="1:8">
      <c r="A138" s="71" t="s">
        <v>282</v>
      </c>
      <c r="B138" s="71" t="s">
        <v>283</v>
      </c>
      <c r="C138" s="46">
        <v>128456.82</v>
      </c>
      <c r="D138" s="72">
        <v>121694.767</v>
      </c>
      <c r="E138" s="46">
        <v>121694.767</v>
      </c>
      <c r="F138" s="46">
        <v>100</v>
      </c>
      <c r="G138" s="46">
        <v>117099.4419</v>
      </c>
      <c r="H138" s="46">
        <v>103.924292913304</v>
      </c>
    </row>
    <row r="139" ht="22.7" customHeight="1" spans="1:8">
      <c r="A139" s="71" t="s">
        <v>284</v>
      </c>
      <c r="B139" s="71" t="s">
        <v>285</v>
      </c>
      <c r="C139" s="46">
        <v>128456.82</v>
      </c>
      <c r="D139" s="72">
        <v>121694.767</v>
      </c>
      <c r="E139" s="46">
        <v>121694.767</v>
      </c>
      <c r="F139" s="46">
        <v>100</v>
      </c>
      <c r="G139" s="46">
        <v>117099.4419</v>
      </c>
      <c r="H139" s="46">
        <v>103.924292913304</v>
      </c>
    </row>
    <row r="140" ht="22.7" customHeight="1" spans="1:8">
      <c r="A140" s="73" t="s">
        <v>286</v>
      </c>
      <c r="B140" s="73" t="s">
        <v>287</v>
      </c>
      <c r="C140" s="48">
        <v>128456.82</v>
      </c>
      <c r="D140" s="74">
        <v>121694.767</v>
      </c>
      <c r="E140" s="48">
        <v>121694.767</v>
      </c>
      <c r="F140" s="48">
        <v>100</v>
      </c>
      <c r="G140" s="48">
        <v>117099.4419</v>
      </c>
      <c r="H140" s="48">
        <v>103.924292913304</v>
      </c>
    </row>
    <row r="141" ht="22.7" customHeight="1" spans="1:8">
      <c r="A141" s="71" t="s">
        <v>288</v>
      </c>
      <c r="B141" s="71" t="s">
        <v>289</v>
      </c>
      <c r="C141" s="46">
        <v>677.46</v>
      </c>
      <c r="D141" s="72">
        <v>666.4848</v>
      </c>
      <c r="E141" s="46">
        <v>666.4848</v>
      </c>
      <c r="F141" s="46">
        <v>100</v>
      </c>
      <c r="G141" s="46">
        <v>491.0345</v>
      </c>
      <c r="H141" s="46">
        <v>135.730748043162</v>
      </c>
    </row>
    <row r="142" ht="22.7" customHeight="1" spans="1:8">
      <c r="A142" s="71" t="s">
        <v>290</v>
      </c>
      <c r="B142" s="71" t="s">
        <v>291</v>
      </c>
      <c r="C142" s="46">
        <v>677.46</v>
      </c>
      <c r="D142" s="72">
        <v>666.4848</v>
      </c>
      <c r="E142" s="46">
        <v>666.4848</v>
      </c>
      <c r="F142" s="46">
        <v>100</v>
      </c>
      <c r="G142" s="46">
        <v>491.0345</v>
      </c>
      <c r="H142" s="46">
        <v>135.730748043162</v>
      </c>
    </row>
    <row r="143" ht="22.7" customHeight="1" spans="1:8">
      <c r="A143" s="73" t="s">
        <v>292</v>
      </c>
      <c r="B143" s="73" t="s">
        <v>293</v>
      </c>
      <c r="C143" s="48">
        <v>294.27</v>
      </c>
      <c r="D143" s="74">
        <v>264.5448</v>
      </c>
      <c r="E143" s="48">
        <v>264.5448</v>
      </c>
      <c r="F143" s="48">
        <v>100</v>
      </c>
      <c r="G143" s="48">
        <v>241.1057</v>
      </c>
      <c r="H143" s="48">
        <v>109.721503888129</v>
      </c>
    </row>
    <row r="144" ht="22.7" customHeight="1" spans="1:8">
      <c r="A144" s="73" t="s">
        <v>294</v>
      </c>
      <c r="B144" s="73" t="s">
        <v>295</v>
      </c>
      <c r="C144" s="48">
        <v>383.19</v>
      </c>
      <c r="D144" s="74">
        <v>401.94</v>
      </c>
      <c r="E144" s="48">
        <v>401.94</v>
      </c>
      <c r="F144" s="48">
        <v>100</v>
      </c>
      <c r="G144" s="48">
        <v>249.9288</v>
      </c>
      <c r="H144" s="48">
        <v>160.821802049224</v>
      </c>
    </row>
    <row r="145" ht="22.7" customHeight="1" spans="1:8">
      <c r="A145" s="71" t="s">
        <v>296</v>
      </c>
      <c r="B145" s="71" t="s">
        <v>297</v>
      </c>
      <c r="C145" s="46">
        <v>1940</v>
      </c>
      <c r="D145" s="72">
        <v>0</v>
      </c>
      <c r="E145" s="46">
        <v>0</v>
      </c>
      <c r="F145" s="46">
        <v>0</v>
      </c>
      <c r="G145" s="46">
        <v>0</v>
      </c>
      <c r="H145" s="46">
        <v>0</v>
      </c>
    </row>
    <row r="146" ht="22.7" customHeight="1" spans="1:8">
      <c r="A146" s="71" t="s">
        <v>296</v>
      </c>
      <c r="B146" s="71" t="s">
        <v>297</v>
      </c>
      <c r="C146" s="46">
        <v>1940</v>
      </c>
      <c r="D146" s="72">
        <v>0</v>
      </c>
      <c r="E146" s="46">
        <v>0</v>
      </c>
      <c r="F146" s="46">
        <v>0</v>
      </c>
      <c r="G146" s="46">
        <v>0</v>
      </c>
      <c r="H146" s="46">
        <v>0</v>
      </c>
    </row>
    <row r="147" ht="22.7" customHeight="1" spans="1:8">
      <c r="A147" s="73" t="s">
        <v>296</v>
      </c>
      <c r="B147" s="73" t="s">
        <v>297</v>
      </c>
      <c r="C147" s="48">
        <v>1940</v>
      </c>
      <c r="D147" s="74">
        <v>0</v>
      </c>
      <c r="E147" s="48"/>
      <c r="F147" s="48">
        <v>0</v>
      </c>
      <c r="G147" s="48"/>
      <c r="H147" s="48"/>
    </row>
    <row r="148" ht="22.7" customHeight="1" spans="1:9">
      <c r="A148" s="71" t="s">
        <v>298</v>
      </c>
      <c r="B148" s="71" t="s">
        <v>299</v>
      </c>
      <c r="C148" s="46">
        <v>1476</v>
      </c>
      <c r="D148" s="72">
        <v>1401.6</v>
      </c>
      <c r="E148" s="46">
        <v>1401.6</v>
      </c>
      <c r="F148" s="46">
        <v>100</v>
      </c>
      <c r="G148" s="46">
        <v>2063.233435</v>
      </c>
      <c r="H148" s="46">
        <v>67.9324508426261</v>
      </c>
      <c r="I148" s="77"/>
    </row>
    <row r="149" ht="22.7" customHeight="1" spans="1:8">
      <c r="A149" s="71" t="s">
        <v>300</v>
      </c>
      <c r="B149" s="71" t="s">
        <v>299</v>
      </c>
      <c r="C149" s="46">
        <v>1476</v>
      </c>
      <c r="D149" s="72">
        <v>1401.6</v>
      </c>
      <c r="E149" s="46">
        <v>1401.6</v>
      </c>
      <c r="F149" s="46">
        <v>100</v>
      </c>
      <c r="G149" s="46">
        <v>2063.233435</v>
      </c>
      <c r="H149" s="46">
        <v>67.9324508426261</v>
      </c>
    </row>
    <row r="150" ht="22.7" customHeight="1" spans="1:8">
      <c r="A150" s="73" t="s">
        <v>301</v>
      </c>
      <c r="B150" s="73"/>
      <c r="C150" s="48"/>
      <c r="D150" s="74"/>
      <c r="E150" s="48"/>
      <c r="F150" s="48">
        <v>0</v>
      </c>
      <c r="G150" s="48">
        <v>2063.233435</v>
      </c>
      <c r="H150" s="48">
        <v>0</v>
      </c>
    </row>
    <row r="151" ht="22.7" customHeight="1" spans="1:8">
      <c r="A151" s="73" t="s">
        <v>302</v>
      </c>
      <c r="B151" s="73" t="s">
        <v>299</v>
      </c>
      <c r="C151" s="48">
        <v>1476</v>
      </c>
      <c r="D151" s="74">
        <v>1401.6</v>
      </c>
      <c r="E151" s="48">
        <v>1401.6</v>
      </c>
      <c r="F151" s="48">
        <v>100</v>
      </c>
      <c r="G151" s="48"/>
      <c r="H151" s="48"/>
    </row>
    <row r="152" ht="22.7" customHeight="1" spans="1:8">
      <c r="A152" s="47"/>
      <c r="B152" s="47"/>
      <c r="C152" s="47"/>
      <c r="D152" s="75"/>
      <c r="E152" s="47"/>
      <c r="F152" s="48"/>
      <c r="G152" s="47"/>
      <c r="H152" s="48"/>
    </row>
    <row r="153" ht="22.7" customHeight="1" spans="1:8">
      <c r="A153" s="47"/>
      <c r="B153" s="45" t="s">
        <v>303</v>
      </c>
      <c r="C153" s="46">
        <v>255798.85</v>
      </c>
      <c r="D153" s="72">
        <v>265329.095158</v>
      </c>
      <c r="E153" s="46">
        <v>265329.095158</v>
      </c>
      <c r="F153" s="46">
        <v>100</v>
      </c>
      <c r="G153" s="46">
        <v>282500</v>
      </c>
      <c r="H153" s="46">
        <v>93.9218035957522</v>
      </c>
    </row>
    <row r="154" ht="22.7" customHeight="1" spans="1:8">
      <c r="A154" s="47"/>
      <c r="B154" s="47"/>
      <c r="C154" s="47"/>
      <c r="D154" s="75"/>
      <c r="E154" s="47"/>
      <c r="F154" s="48"/>
      <c r="G154" s="47"/>
      <c r="H154" s="76"/>
    </row>
    <row r="155" ht="22.7" customHeight="1" spans="1:8">
      <c r="A155" s="47"/>
      <c r="B155" s="45" t="s">
        <v>304</v>
      </c>
      <c r="C155" s="47"/>
      <c r="D155" s="75"/>
      <c r="E155" s="47"/>
      <c r="F155" s="48"/>
      <c r="G155" s="47"/>
      <c r="H155" s="76"/>
    </row>
    <row r="156" ht="22.7" customHeight="1" spans="1:8">
      <c r="A156" s="47"/>
      <c r="B156" s="45" t="s">
        <v>305</v>
      </c>
      <c r="C156" s="47"/>
      <c r="D156" s="75">
        <v>2448.84</v>
      </c>
      <c r="E156" s="47">
        <v>2448.84</v>
      </c>
      <c r="F156" s="48">
        <v>100</v>
      </c>
      <c r="G156" s="47"/>
      <c r="H156" s="76"/>
    </row>
    <row r="157" ht="22.7" customHeight="1" spans="1:8">
      <c r="A157" s="47"/>
      <c r="B157" s="45"/>
      <c r="C157" s="47"/>
      <c r="D157" s="75"/>
      <c r="E157" s="47"/>
      <c r="F157" s="48"/>
      <c r="G157" s="47"/>
      <c r="H157" s="76"/>
    </row>
    <row r="158" ht="22.7" customHeight="1" spans="1:8">
      <c r="A158" s="47"/>
      <c r="B158" s="45" t="s">
        <v>29</v>
      </c>
      <c r="C158" s="46">
        <v>255798.85</v>
      </c>
      <c r="D158" s="72">
        <v>267777.94</v>
      </c>
      <c r="E158" s="46">
        <v>267777.94</v>
      </c>
      <c r="F158" s="46">
        <v>100</v>
      </c>
      <c r="G158" s="46">
        <v>282500</v>
      </c>
      <c r="H158" s="46">
        <f>E158/G158*100</f>
        <v>94.7886513274336</v>
      </c>
    </row>
  </sheetData>
  <mergeCells count="3">
    <mergeCell ref="A1:H1"/>
    <mergeCell ref="A2:B2"/>
    <mergeCell ref="G2:H2"/>
  </mergeCells>
  <pageMargins left="1.1019999980926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D32"/>
  <sheetViews>
    <sheetView workbookViewId="0">
      <pane ySplit="3" topLeftCell="A19" activePane="bottomLeft" state="frozen"/>
      <selection/>
      <selection pane="bottomLeft" activeCell="C5" sqref="C5"/>
    </sheetView>
  </sheetViews>
  <sheetFormatPr defaultColWidth="10" defaultRowHeight="13.5" outlineLevelCol="3"/>
  <cols>
    <col min="1" max="1" width="36.25" customWidth="1"/>
    <col min="2" max="3" width="18" customWidth="1"/>
    <col min="4" max="4" width="55.25" customWidth="1"/>
    <col min="5" max="6" width="9.75" customWidth="1"/>
  </cols>
  <sheetData>
    <row r="1" ht="30.2" customHeight="1" spans="1:4">
      <c r="A1" s="33" t="s">
        <v>5</v>
      </c>
      <c r="B1" s="33"/>
      <c r="C1" s="33"/>
      <c r="D1" s="33"/>
    </row>
    <row r="2" ht="22.7" customHeight="1" spans="1:4">
      <c r="A2" s="7"/>
      <c r="B2" s="60"/>
      <c r="C2" s="60"/>
      <c r="D2" s="20" t="s">
        <v>306</v>
      </c>
    </row>
    <row r="3" ht="30.2" customHeight="1" spans="1:4">
      <c r="A3" s="9" t="s">
        <v>17</v>
      </c>
      <c r="B3" s="9" t="s">
        <v>18</v>
      </c>
      <c r="C3" s="9" t="s">
        <v>20</v>
      </c>
      <c r="D3" s="9" t="s">
        <v>307</v>
      </c>
    </row>
    <row r="4" ht="41.45" customHeight="1" spans="1:4">
      <c r="A4" s="61" t="s">
        <v>308</v>
      </c>
      <c r="B4" s="62">
        <v>2014.472328</v>
      </c>
      <c r="C4" s="62">
        <v>2143.002348</v>
      </c>
      <c r="D4" s="63" t="s">
        <v>309</v>
      </c>
    </row>
    <row r="5" ht="30.95" customHeight="1" spans="1:4">
      <c r="A5" s="37" t="s">
        <v>310</v>
      </c>
      <c r="B5" s="64">
        <v>1307.410258</v>
      </c>
      <c r="C5" s="64">
        <v>1410.983918</v>
      </c>
      <c r="D5" s="63" t="s">
        <v>311</v>
      </c>
    </row>
    <row r="6" ht="30.95" customHeight="1" spans="1:4">
      <c r="A6" s="37" t="s">
        <v>312</v>
      </c>
      <c r="B6" s="64">
        <v>191.50447</v>
      </c>
      <c r="C6" s="64">
        <v>191.50447</v>
      </c>
      <c r="D6" s="63" t="s">
        <v>313</v>
      </c>
    </row>
    <row r="7" ht="30.95" customHeight="1" spans="1:4">
      <c r="A7" s="37" t="s">
        <v>314</v>
      </c>
      <c r="B7" s="64">
        <v>165.0558</v>
      </c>
      <c r="C7" s="64">
        <v>165.0558</v>
      </c>
      <c r="D7" s="63" t="s">
        <v>315</v>
      </c>
    </row>
    <row r="8" ht="30.95" customHeight="1" spans="1:4">
      <c r="A8" s="37" t="s">
        <v>316</v>
      </c>
      <c r="B8" s="64">
        <v>350.5018</v>
      </c>
      <c r="C8" s="64">
        <v>375.45816</v>
      </c>
      <c r="D8" s="63" t="s">
        <v>317</v>
      </c>
    </row>
    <row r="9" ht="30.95" customHeight="1" spans="1:4">
      <c r="A9" s="61" t="s">
        <v>318</v>
      </c>
      <c r="B9" s="62">
        <v>554.246198</v>
      </c>
      <c r="C9" s="62">
        <v>586.946708</v>
      </c>
      <c r="D9" s="63" t="s">
        <v>319</v>
      </c>
    </row>
    <row r="10" ht="30.95" customHeight="1" spans="1:4">
      <c r="A10" s="37" t="s">
        <v>320</v>
      </c>
      <c r="B10" s="64">
        <v>444.820125</v>
      </c>
      <c r="C10" s="64">
        <v>458.267835</v>
      </c>
      <c r="D10" s="63" t="s">
        <v>321</v>
      </c>
    </row>
    <row r="11" ht="30.95" customHeight="1" spans="1:4">
      <c r="A11" s="37" t="s">
        <v>322</v>
      </c>
      <c r="B11" s="64">
        <v>0</v>
      </c>
      <c r="C11" s="64"/>
      <c r="D11" s="63" t="s">
        <v>323</v>
      </c>
    </row>
    <row r="12" ht="30.95" customHeight="1" spans="1:4">
      <c r="A12" s="37" t="s">
        <v>324</v>
      </c>
      <c r="B12" s="64">
        <v>0</v>
      </c>
      <c r="C12" s="64"/>
      <c r="D12" s="63" t="s">
        <v>325</v>
      </c>
    </row>
    <row r="13" ht="30.95" customHeight="1" spans="1:4">
      <c r="A13" s="37" t="s">
        <v>326</v>
      </c>
      <c r="B13" s="64"/>
      <c r="C13" s="64"/>
      <c r="D13" s="63" t="s">
        <v>327</v>
      </c>
    </row>
    <row r="14" ht="30.95" customHeight="1" spans="1:4">
      <c r="A14" s="37" t="s">
        <v>328</v>
      </c>
      <c r="B14" s="64">
        <v>3.4</v>
      </c>
      <c r="C14" s="64">
        <v>3.4</v>
      </c>
      <c r="D14" s="63" t="s">
        <v>329</v>
      </c>
    </row>
    <row r="15" ht="30.95" customHeight="1" spans="1:4">
      <c r="A15" s="37" t="s">
        <v>330</v>
      </c>
      <c r="B15" s="64">
        <v>33.395258</v>
      </c>
      <c r="C15" s="64">
        <v>33.395258</v>
      </c>
      <c r="D15" s="63" t="s">
        <v>331</v>
      </c>
    </row>
    <row r="16" ht="30.95" customHeight="1" spans="1:4">
      <c r="A16" s="37" t="s">
        <v>332</v>
      </c>
      <c r="B16" s="64">
        <v>0</v>
      </c>
      <c r="C16" s="64"/>
      <c r="D16" s="63" t="s">
        <v>333</v>
      </c>
    </row>
    <row r="17" ht="30.95" customHeight="1" spans="1:4">
      <c r="A17" s="37" t="s">
        <v>334</v>
      </c>
      <c r="B17" s="64">
        <v>11.828275</v>
      </c>
      <c r="C17" s="64">
        <v>11.828275</v>
      </c>
      <c r="D17" s="63" t="s">
        <v>335</v>
      </c>
    </row>
    <row r="18" ht="34.7" customHeight="1" spans="1:4">
      <c r="A18" s="37" t="s">
        <v>336</v>
      </c>
      <c r="B18" s="64">
        <v>14.76254</v>
      </c>
      <c r="C18" s="64">
        <v>34.01534</v>
      </c>
      <c r="D18" s="63" t="s">
        <v>337</v>
      </c>
    </row>
    <row r="19" ht="30.95" customHeight="1" spans="1:4">
      <c r="A19" s="37" t="s">
        <v>338</v>
      </c>
      <c r="B19" s="64">
        <v>46.04</v>
      </c>
      <c r="C19" s="64">
        <v>46.04</v>
      </c>
      <c r="D19" s="63" t="s">
        <v>339</v>
      </c>
    </row>
    <row r="20" ht="30.95" customHeight="1" spans="1:4">
      <c r="A20" s="61" t="s">
        <v>340</v>
      </c>
      <c r="B20" s="64"/>
      <c r="C20" s="64"/>
      <c r="D20" s="63" t="s">
        <v>341</v>
      </c>
    </row>
    <row r="21" ht="30.95" customHeight="1" spans="1:4">
      <c r="A21" s="37" t="s">
        <v>342</v>
      </c>
      <c r="B21" s="64"/>
      <c r="C21" s="64"/>
      <c r="D21" s="63" t="s">
        <v>343</v>
      </c>
    </row>
    <row r="22" ht="30.95" customHeight="1" spans="1:4">
      <c r="A22" s="37" t="s">
        <v>344</v>
      </c>
      <c r="B22" s="64"/>
      <c r="C22" s="64"/>
      <c r="D22" s="63" t="s">
        <v>345</v>
      </c>
    </row>
    <row r="23" ht="30.95" customHeight="1" spans="1:4">
      <c r="A23" s="61" t="s">
        <v>346</v>
      </c>
      <c r="B23" s="64">
        <v>2920.623626</v>
      </c>
      <c r="C23" s="64">
        <v>3522.637637</v>
      </c>
      <c r="D23" s="63" t="s">
        <v>347</v>
      </c>
    </row>
    <row r="24" ht="30.95" customHeight="1" spans="1:4">
      <c r="A24" s="37" t="s">
        <v>348</v>
      </c>
      <c r="B24" s="64">
        <v>2656.813785</v>
      </c>
      <c r="C24" s="64">
        <v>3176.905225</v>
      </c>
      <c r="D24" s="63" t="s">
        <v>349</v>
      </c>
    </row>
    <row r="25" ht="30.95" customHeight="1" spans="1:4">
      <c r="A25" s="37" t="s">
        <v>350</v>
      </c>
      <c r="B25" s="64">
        <v>263.809841</v>
      </c>
      <c r="C25" s="64">
        <v>345.732412</v>
      </c>
      <c r="D25" s="63" t="s">
        <v>351</v>
      </c>
    </row>
    <row r="26" ht="30.95" customHeight="1" spans="1:4">
      <c r="A26" s="61" t="s">
        <v>352</v>
      </c>
      <c r="B26" s="64">
        <v>10.8874</v>
      </c>
      <c r="C26" s="64">
        <v>10.8874</v>
      </c>
      <c r="D26" s="63" t="s">
        <v>353</v>
      </c>
    </row>
    <row r="27" ht="30.95" customHeight="1" spans="1:4">
      <c r="A27" s="37" t="s">
        <v>354</v>
      </c>
      <c r="B27" s="64">
        <v>10.8874</v>
      </c>
      <c r="C27" s="64">
        <v>10.8874</v>
      </c>
      <c r="D27" s="63" t="s">
        <v>355</v>
      </c>
    </row>
    <row r="28" ht="30.95" customHeight="1" spans="1:4">
      <c r="A28" s="61" t="s">
        <v>356</v>
      </c>
      <c r="B28" s="64">
        <v>56.048846</v>
      </c>
      <c r="C28" s="64">
        <v>83.498846</v>
      </c>
      <c r="D28" s="63" t="s">
        <v>357</v>
      </c>
    </row>
    <row r="29" ht="30.95" customHeight="1" spans="1:4">
      <c r="A29" s="37" t="s">
        <v>358</v>
      </c>
      <c r="B29" s="64"/>
      <c r="C29" s="64"/>
      <c r="D29" s="63" t="s">
        <v>359</v>
      </c>
    </row>
    <row r="30" ht="30.95" customHeight="1" spans="1:4">
      <c r="A30" s="61" t="s">
        <v>360</v>
      </c>
      <c r="B30" s="62">
        <v>5556.278398</v>
      </c>
      <c r="C30" s="62">
        <v>6346.972939</v>
      </c>
      <c r="D30" s="37"/>
    </row>
    <row r="31" ht="54.95" customHeight="1" spans="1:4">
      <c r="A31" s="65" t="s">
        <v>361</v>
      </c>
      <c r="B31" s="65"/>
      <c r="C31" s="65"/>
      <c r="D31" s="65"/>
    </row>
    <row r="32" ht="30.2" customHeight="1" spans="2:3">
      <c r="B32" s="17"/>
      <c r="C32" s="17"/>
    </row>
  </sheetData>
  <mergeCells count="2">
    <mergeCell ref="A1:D1"/>
    <mergeCell ref="A31:D31"/>
  </mergeCells>
  <pageMargins left="0.984000027179718" right="0.75" top="0.34799998998642" bottom="0.3479999899864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G16"/>
  <sheetViews>
    <sheetView workbookViewId="0">
      <selection activeCell="G13" sqref="G13"/>
    </sheetView>
  </sheetViews>
  <sheetFormatPr defaultColWidth="10" defaultRowHeight="13.5" outlineLevelCol="6"/>
  <cols>
    <col min="1" max="1" width="26.75" customWidth="1"/>
    <col min="2" max="7" width="16.125" customWidth="1"/>
    <col min="8" max="8" width="9.75" customWidth="1"/>
  </cols>
  <sheetData>
    <row r="1" ht="41.45" customHeight="1" spans="1:7">
      <c r="A1" s="18" t="s">
        <v>6</v>
      </c>
      <c r="B1" s="18"/>
      <c r="C1" s="18"/>
      <c r="D1" s="18"/>
      <c r="E1" s="18"/>
      <c r="F1" s="18"/>
      <c r="G1" s="18"/>
    </row>
    <row r="2" ht="24.2" customHeight="1" spans="1:7">
      <c r="A2" s="7"/>
      <c r="B2" s="17"/>
      <c r="C2" s="17"/>
      <c r="D2" s="17"/>
      <c r="E2" s="17"/>
      <c r="F2" s="8" t="s">
        <v>16</v>
      </c>
      <c r="G2" s="8"/>
    </row>
    <row r="3" ht="39.2" customHeight="1" spans="1:7">
      <c r="A3" s="21" t="s">
        <v>17</v>
      </c>
      <c r="B3" s="21" t="s">
        <v>18</v>
      </c>
      <c r="C3" s="21" t="s">
        <v>19</v>
      </c>
      <c r="D3" s="21" t="s">
        <v>20</v>
      </c>
      <c r="E3" s="21" t="s">
        <v>21</v>
      </c>
      <c r="F3" s="21" t="s">
        <v>22</v>
      </c>
      <c r="G3" s="21" t="s">
        <v>23</v>
      </c>
    </row>
    <row r="4" ht="18.75" customHeight="1" spans="1:7">
      <c r="A4" s="53" t="s">
        <v>362</v>
      </c>
      <c r="B4" s="54">
        <v>15</v>
      </c>
      <c r="C4" s="54">
        <v>36.7</v>
      </c>
      <c r="D4" s="54">
        <v>36.7</v>
      </c>
      <c r="E4" s="55">
        <v>100</v>
      </c>
      <c r="F4" s="54">
        <v>0</v>
      </c>
      <c r="G4" s="55"/>
    </row>
    <row r="5" ht="18.75" customHeight="1" spans="1:7">
      <c r="A5" s="53"/>
      <c r="B5" s="54"/>
      <c r="C5" s="54"/>
      <c r="D5" s="54"/>
      <c r="E5" s="55"/>
      <c r="F5" s="54"/>
      <c r="G5" s="55"/>
    </row>
    <row r="6" ht="18.75" customHeight="1" spans="1:7">
      <c r="A6" s="53"/>
      <c r="B6" s="56"/>
      <c r="C6" s="56"/>
      <c r="D6" s="56"/>
      <c r="E6" s="55"/>
      <c r="F6" s="54"/>
      <c r="G6" s="55"/>
    </row>
    <row r="7" ht="18.75" customHeight="1" spans="1:7">
      <c r="A7" s="53"/>
      <c r="B7" s="56"/>
      <c r="C7" s="56"/>
      <c r="D7" s="56"/>
      <c r="E7" s="55"/>
      <c r="F7" s="56"/>
      <c r="G7" s="55"/>
    </row>
    <row r="8" ht="18.75" customHeight="1" spans="1:7">
      <c r="A8" s="53"/>
      <c r="B8" s="56"/>
      <c r="C8" s="56"/>
      <c r="D8" s="56"/>
      <c r="E8" s="55"/>
      <c r="F8" s="56"/>
      <c r="G8" s="55"/>
    </row>
    <row r="9" ht="18.75" customHeight="1" spans="1:7">
      <c r="A9" s="53"/>
      <c r="B9" s="56"/>
      <c r="C9" s="56"/>
      <c r="D9" s="56"/>
      <c r="E9" s="55"/>
      <c r="F9" s="56"/>
      <c r="G9" s="55"/>
    </row>
    <row r="10" ht="18.75" customHeight="1" spans="1:7">
      <c r="A10" s="53"/>
      <c r="B10" s="56"/>
      <c r="C10" s="56"/>
      <c r="D10" s="56"/>
      <c r="E10" s="55"/>
      <c r="F10" s="56"/>
      <c r="G10" s="55"/>
    </row>
    <row r="11" ht="18.75" customHeight="1" spans="1:7">
      <c r="A11" s="25"/>
      <c r="B11" s="26"/>
      <c r="C11" s="26"/>
      <c r="D11" s="26"/>
      <c r="E11" s="26"/>
      <c r="F11" s="26"/>
      <c r="G11" s="26"/>
    </row>
    <row r="12" ht="18.75" customHeight="1" spans="1:7">
      <c r="A12" s="57"/>
      <c r="B12" s="56"/>
      <c r="C12" s="56"/>
      <c r="D12" s="56"/>
      <c r="E12" s="55"/>
      <c r="F12" s="56"/>
      <c r="G12" s="55"/>
    </row>
    <row r="13" ht="18.75" customHeight="1" spans="1:7">
      <c r="A13" s="57" t="s">
        <v>363</v>
      </c>
      <c r="B13" s="58">
        <v>15</v>
      </c>
      <c r="C13" s="58">
        <v>36.7</v>
      </c>
      <c r="D13" s="58">
        <v>36.7</v>
      </c>
      <c r="E13" s="59">
        <v>100</v>
      </c>
      <c r="F13" s="58">
        <v>0</v>
      </c>
      <c r="G13" s="59"/>
    </row>
    <row r="14" ht="14.25" customHeight="1"/>
    <row r="15" ht="17.25" customHeight="1" spans="1:3">
      <c r="A15" s="32"/>
      <c r="B15" s="32"/>
      <c r="C15" s="32"/>
    </row>
    <row r="16" ht="14.25" customHeight="1" spans="1:1">
      <c r="A16" s="17" t="s">
        <v>364</v>
      </c>
    </row>
  </sheetData>
  <mergeCells count="3">
    <mergeCell ref="A1:G1"/>
    <mergeCell ref="F2:G2"/>
    <mergeCell ref="A15:C15"/>
  </mergeCells>
  <pageMargins left="0.75" right="0.75" top="0.39300000667572"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13"/>
  <sheetViews>
    <sheetView workbookViewId="0">
      <selection activeCell="K8" sqref="K8"/>
    </sheetView>
  </sheetViews>
  <sheetFormatPr defaultColWidth="10" defaultRowHeight="13.5" outlineLevelCol="7"/>
  <cols>
    <col min="1" max="1" width="6.75" customWidth="1"/>
    <col min="2" max="2" width="26.25" customWidth="1"/>
    <col min="3" max="3" width="12.5" customWidth="1"/>
    <col min="4" max="4" width="15.25" customWidth="1"/>
    <col min="5" max="8" width="12.5" customWidth="1"/>
    <col min="9" max="9" width="9.75" customWidth="1"/>
  </cols>
  <sheetData>
    <row r="1" ht="41.45" customHeight="1" spans="1:8">
      <c r="A1" s="17"/>
      <c r="B1" s="18" t="s">
        <v>7</v>
      </c>
      <c r="C1" s="18"/>
      <c r="D1" s="18"/>
      <c r="E1" s="18"/>
      <c r="F1" s="18"/>
      <c r="G1" s="18"/>
      <c r="H1" s="18"/>
    </row>
    <row r="2" ht="24.2" customHeight="1" spans="2:8">
      <c r="B2" s="39"/>
      <c r="C2" s="17"/>
      <c r="D2" s="17"/>
      <c r="E2" s="17"/>
      <c r="F2" s="17"/>
      <c r="G2" s="8" t="s">
        <v>16</v>
      </c>
      <c r="H2" s="8"/>
    </row>
    <row r="3" ht="40.7" customHeight="1" spans="1:8">
      <c r="A3" s="44" t="s">
        <v>31</v>
      </c>
      <c r="B3" s="44" t="s">
        <v>17</v>
      </c>
      <c r="C3" s="44" t="s">
        <v>18</v>
      </c>
      <c r="D3" s="44" t="s">
        <v>19</v>
      </c>
      <c r="E3" s="44" t="s">
        <v>20</v>
      </c>
      <c r="F3" s="44" t="s">
        <v>21</v>
      </c>
      <c r="G3" s="44" t="s">
        <v>22</v>
      </c>
      <c r="H3" s="44" t="s">
        <v>23</v>
      </c>
    </row>
    <row r="4" ht="22.7" customHeight="1" spans="1:8">
      <c r="A4" s="45" t="s">
        <v>298</v>
      </c>
      <c r="B4" s="45" t="s">
        <v>299</v>
      </c>
      <c r="C4" s="46">
        <v>15</v>
      </c>
      <c r="D4" s="46">
        <v>36.7</v>
      </c>
      <c r="E4" s="46">
        <v>36.7</v>
      </c>
      <c r="F4" s="46">
        <v>100</v>
      </c>
      <c r="G4" s="46">
        <v>0</v>
      </c>
      <c r="H4" s="46"/>
    </row>
    <row r="5" ht="22.7" customHeight="1" spans="1:8">
      <c r="A5" s="45" t="s">
        <v>365</v>
      </c>
      <c r="B5" s="45" t="s">
        <v>366</v>
      </c>
      <c r="C5" s="46">
        <v>15</v>
      </c>
      <c r="D5" s="46">
        <v>36.7</v>
      </c>
      <c r="E5" s="46">
        <v>36.7</v>
      </c>
      <c r="F5" s="46">
        <v>100</v>
      </c>
      <c r="G5" s="46">
        <v>0</v>
      </c>
      <c r="H5" s="46"/>
    </row>
    <row r="6" ht="22.7" customHeight="1" spans="1:8">
      <c r="A6" s="47" t="s">
        <v>367</v>
      </c>
      <c r="B6" s="47" t="s">
        <v>368</v>
      </c>
      <c r="C6" s="48">
        <v>15</v>
      </c>
      <c r="D6" s="48">
        <v>36.7</v>
      </c>
      <c r="E6" s="48">
        <v>36.7</v>
      </c>
      <c r="F6" s="48">
        <v>100</v>
      </c>
      <c r="G6" s="48"/>
      <c r="H6" s="48"/>
    </row>
    <row r="7" ht="24.2" customHeight="1" spans="1:8">
      <c r="A7" s="47"/>
      <c r="B7" s="49"/>
      <c r="C7" s="50"/>
      <c r="D7" s="50"/>
      <c r="E7" s="50"/>
      <c r="F7" s="48"/>
      <c r="G7" s="50"/>
      <c r="H7" s="48"/>
    </row>
    <row r="8" ht="24.2" customHeight="1" spans="1:8">
      <c r="A8" s="47"/>
      <c r="B8" s="49"/>
      <c r="C8" s="50"/>
      <c r="D8" s="50"/>
      <c r="E8" s="50"/>
      <c r="F8" s="48"/>
      <c r="G8" s="51"/>
      <c r="H8" s="48"/>
    </row>
    <row r="9" ht="24.2" customHeight="1" spans="1:8">
      <c r="A9" s="47"/>
      <c r="B9" s="49"/>
      <c r="C9" s="50"/>
      <c r="D9" s="50"/>
      <c r="E9" s="50"/>
      <c r="F9" s="48"/>
      <c r="G9" s="51"/>
      <c r="H9" s="48"/>
    </row>
    <row r="10" ht="24.2" customHeight="1" spans="1:8">
      <c r="A10" s="47"/>
      <c r="B10" s="52"/>
      <c r="C10" s="50"/>
      <c r="D10" s="50"/>
      <c r="E10" s="50"/>
      <c r="F10" s="48"/>
      <c r="G10" s="51"/>
      <c r="H10" s="48"/>
    </row>
    <row r="11" ht="24.2" customHeight="1" spans="1:8">
      <c r="A11" s="47"/>
      <c r="B11" s="52" t="s">
        <v>369</v>
      </c>
      <c r="C11" s="46">
        <v>15</v>
      </c>
      <c r="D11" s="46">
        <v>36.7</v>
      </c>
      <c r="E11" s="46">
        <v>36.7</v>
      </c>
      <c r="F11" s="46">
        <v>100</v>
      </c>
      <c r="G11" s="46">
        <v>0</v>
      </c>
      <c r="H11" s="46"/>
    </row>
    <row r="12" ht="14.25" customHeight="1"/>
    <row r="13" ht="18" customHeight="1" spans="2:4">
      <c r="B13" s="32"/>
      <c r="C13" s="32"/>
      <c r="D13" s="32"/>
    </row>
  </sheetData>
  <mergeCells count="3">
    <mergeCell ref="B1:H1"/>
    <mergeCell ref="G2:H2"/>
    <mergeCell ref="B13:D13"/>
  </mergeCells>
  <pageMargins left="0.75" right="0.75" top="0.39300000667572"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F10"/>
  <sheetViews>
    <sheetView workbookViewId="0">
      <selection activeCell="A35" sqref="A35"/>
    </sheetView>
  </sheetViews>
  <sheetFormatPr defaultColWidth="10" defaultRowHeight="13.5" outlineLevelCol="5"/>
  <cols>
    <col min="1" max="1" width="49.25" customWidth="1"/>
    <col min="2" max="2" width="17.25" customWidth="1"/>
    <col min="3" max="3" width="18.875" customWidth="1"/>
    <col min="4" max="6" width="17.25" customWidth="1"/>
    <col min="7" max="7" width="9.75" customWidth="1"/>
  </cols>
  <sheetData>
    <row r="1" ht="49.7" customHeight="1" spans="1:6">
      <c r="A1" s="40" t="s">
        <v>370</v>
      </c>
      <c r="B1" s="40"/>
      <c r="C1" s="40"/>
      <c r="D1" s="40"/>
      <c r="E1" s="40"/>
      <c r="F1" s="40"/>
    </row>
    <row r="2" ht="24.95" customHeight="1" spans="1:6">
      <c r="A2" s="7"/>
      <c r="B2" s="4"/>
      <c r="D2" s="4"/>
      <c r="E2" s="20" t="s">
        <v>16</v>
      </c>
      <c r="F2" s="20"/>
    </row>
    <row r="3" ht="33.95" customHeight="1" spans="1:6">
      <c r="A3" s="21" t="s">
        <v>371</v>
      </c>
      <c r="B3" s="21" t="s">
        <v>18</v>
      </c>
      <c r="C3" s="21" t="s">
        <v>19</v>
      </c>
      <c r="D3" s="21" t="s">
        <v>20</v>
      </c>
      <c r="E3" s="21" t="s">
        <v>21</v>
      </c>
      <c r="F3" s="21" t="s">
        <v>23</v>
      </c>
    </row>
    <row r="4" ht="23.45" customHeight="1" spans="1:6">
      <c r="A4" s="41" t="s">
        <v>372</v>
      </c>
      <c r="B4" s="42"/>
      <c r="C4" s="42"/>
      <c r="D4" s="42"/>
      <c r="E4" s="42"/>
      <c r="F4" s="42"/>
    </row>
    <row r="5" ht="23.45" customHeight="1" spans="1:6">
      <c r="A5" s="43" t="s">
        <v>373</v>
      </c>
      <c r="B5" s="42"/>
      <c r="C5" s="42"/>
      <c r="D5" s="42"/>
      <c r="E5" s="42"/>
      <c r="F5" s="42"/>
    </row>
    <row r="6" ht="23.45" customHeight="1" spans="1:6">
      <c r="A6" s="43"/>
      <c r="B6" s="42"/>
      <c r="C6" s="42"/>
      <c r="D6" s="42"/>
      <c r="E6" s="42"/>
      <c r="F6" s="42"/>
    </row>
    <row r="7" ht="23.45" customHeight="1" spans="1:6">
      <c r="A7" s="41" t="s">
        <v>374</v>
      </c>
      <c r="B7" s="42"/>
      <c r="C7" s="42"/>
      <c r="D7" s="42"/>
      <c r="E7" s="42"/>
      <c r="F7" s="42"/>
    </row>
    <row r="8" ht="23.45" customHeight="1" spans="1:6">
      <c r="A8" s="41" t="s">
        <v>375</v>
      </c>
      <c r="B8" s="42"/>
      <c r="C8" s="42"/>
      <c r="D8" s="42"/>
      <c r="E8" s="42"/>
      <c r="F8" s="42"/>
    </row>
    <row r="9" ht="14.25" customHeight="1" spans="1:6">
      <c r="A9" s="32"/>
      <c r="B9" s="4"/>
      <c r="D9" s="4"/>
      <c r="E9" s="4"/>
      <c r="F9" s="4"/>
    </row>
    <row r="10" ht="21.95" customHeight="1" spans="1:6">
      <c r="A10" s="32" t="s">
        <v>376</v>
      </c>
      <c r="B10" s="4"/>
      <c r="D10" s="4"/>
      <c r="E10" s="4"/>
      <c r="F10" s="4"/>
    </row>
  </sheetData>
  <mergeCells count="2">
    <mergeCell ref="A1:F1"/>
    <mergeCell ref="E2:F2"/>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F12"/>
  <sheetViews>
    <sheetView workbookViewId="0">
      <selection activeCell="A1" sqref="A1:F1"/>
    </sheetView>
  </sheetViews>
  <sheetFormatPr defaultColWidth="10" defaultRowHeight="13.5" outlineLevelCol="5"/>
  <cols>
    <col min="1" max="1" width="49.25" customWidth="1"/>
    <col min="2" max="2" width="17.25" customWidth="1"/>
    <col min="3" max="3" width="19" customWidth="1"/>
    <col min="4" max="6" width="17.25" customWidth="1"/>
    <col min="7" max="7" width="9.75" customWidth="1"/>
  </cols>
  <sheetData>
    <row r="1" ht="49.7" customHeight="1" spans="1:6">
      <c r="A1" s="40" t="s">
        <v>377</v>
      </c>
      <c r="B1" s="40"/>
      <c r="C1" s="40"/>
      <c r="D1" s="40"/>
      <c r="E1" s="40"/>
      <c r="F1" s="40"/>
    </row>
    <row r="2" ht="24.95" customHeight="1" spans="1:6">
      <c r="A2" s="7"/>
      <c r="B2" s="4"/>
      <c r="D2" s="4"/>
      <c r="E2" s="20" t="s">
        <v>16</v>
      </c>
      <c r="F2" s="20"/>
    </row>
    <row r="3" ht="33.95" customHeight="1" spans="1:6">
      <c r="A3" s="21" t="s">
        <v>371</v>
      </c>
      <c r="B3" s="21" t="s">
        <v>18</v>
      </c>
      <c r="C3" s="21" t="s">
        <v>19</v>
      </c>
      <c r="D3" s="21" t="s">
        <v>20</v>
      </c>
      <c r="E3" s="21" t="s">
        <v>21</v>
      </c>
      <c r="F3" s="21" t="s">
        <v>23</v>
      </c>
    </row>
    <row r="4" ht="23.45" customHeight="1" spans="1:6">
      <c r="A4" s="41" t="s">
        <v>378</v>
      </c>
      <c r="B4" s="42"/>
      <c r="C4" s="25"/>
      <c r="D4" s="42"/>
      <c r="E4" s="42"/>
      <c r="F4" s="42"/>
    </row>
    <row r="5" ht="23.45" customHeight="1" spans="1:6">
      <c r="A5" s="41" t="s">
        <v>379</v>
      </c>
      <c r="B5" s="42"/>
      <c r="C5" s="25"/>
      <c r="D5" s="42"/>
      <c r="E5" s="42"/>
      <c r="F5" s="42"/>
    </row>
    <row r="6" ht="23.45" customHeight="1" spans="1:6">
      <c r="A6" s="43" t="s">
        <v>380</v>
      </c>
      <c r="B6" s="42"/>
      <c r="C6" s="25"/>
      <c r="D6" s="42"/>
      <c r="E6" s="42"/>
      <c r="F6" s="42"/>
    </row>
    <row r="7" ht="23.45" customHeight="1" spans="1:6">
      <c r="A7" s="43"/>
      <c r="B7" s="42"/>
      <c r="C7" s="25"/>
      <c r="D7" s="42"/>
      <c r="E7" s="42"/>
      <c r="F7" s="42"/>
    </row>
    <row r="8" ht="23.45" customHeight="1" spans="1:6">
      <c r="A8" s="41" t="s">
        <v>381</v>
      </c>
      <c r="B8" s="42"/>
      <c r="C8" s="25"/>
      <c r="D8" s="42"/>
      <c r="E8" s="42"/>
      <c r="F8" s="42"/>
    </row>
    <row r="9" ht="23.45" customHeight="1" spans="1:6">
      <c r="A9" s="41" t="s">
        <v>382</v>
      </c>
      <c r="B9" s="42"/>
      <c r="C9" s="25"/>
      <c r="D9" s="42"/>
      <c r="E9" s="42"/>
      <c r="F9" s="42"/>
    </row>
    <row r="10" ht="23.45" customHeight="1" spans="1:6">
      <c r="A10" s="41" t="s">
        <v>383</v>
      </c>
      <c r="B10" s="42"/>
      <c r="C10" s="25"/>
      <c r="D10" s="42"/>
      <c r="E10" s="42"/>
      <c r="F10" s="42"/>
    </row>
    <row r="11" ht="14.25" customHeight="1" spans="1:6">
      <c r="A11" s="32"/>
      <c r="B11" s="4"/>
      <c r="D11" s="4"/>
      <c r="E11" s="4"/>
      <c r="F11" s="4"/>
    </row>
    <row r="12" ht="21.95" customHeight="1" spans="1:6">
      <c r="A12" s="32" t="s">
        <v>384</v>
      </c>
      <c r="B12" s="4"/>
      <c r="D12" s="4"/>
      <c r="E12" s="4"/>
      <c r="F12" s="4"/>
    </row>
  </sheetData>
  <mergeCells count="2">
    <mergeCell ref="A1:F1"/>
    <mergeCell ref="E2:F2"/>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8" t="s">
        <v>10</v>
      </c>
      <c r="B1" s="18"/>
      <c r="C1" s="18"/>
      <c r="D1" s="18"/>
      <c r="E1" s="18"/>
      <c r="F1" s="18"/>
    </row>
    <row r="2" ht="44.45" customHeight="1" spans="1:6">
      <c r="A2" s="7"/>
      <c r="B2" s="36"/>
      <c r="C2" s="36"/>
      <c r="D2" s="36"/>
      <c r="E2" s="20" t="s">
        <v>16</v>
      </c>
      <c r="F2" s="20"/>
    </row>
    <row r="3" ht="44.45" customHeight="1" spans="1:6">
      <c r="A3" s="21" t="s">
        <v>17</v>
      </c>
      <c r="B3" s="21" t="s">
        <v>18</v>
      </c>
      <c r="C3" s="21" t="s">
        <v>19</v>
      </c>
      <c r="D3" s="21" t="s">
        <v>20</v>
      </c>
      <c r="E3" s="21" t="s">
        <v>21</v>
      </c>
      <c r="F3" s="21" t="s">
        <v>23</v>
      </c>
    </row>
    <row r="4" ht="24.2" customHeight="1" spans="1:6">
      <c r="A4" s="37" t="s">
        <v>385</v>
      </c>
      <c r="B4" s="38"/>
      <c r="C4" s="38"/>
      <c r="D4" s="38"/>
      <c r="E4" s="38"/>
      <c r="F4" s="38"/>
    </row>
    <row r="5" ht="24.2" customHeight="1" spans="1:6">
      <c r="A5" s="37" t="s">
        <v>386</v>
      </c>
      <c r="B5" s="38"/>
      <c r="C5" s="38"/>
      <c r="D5" s="38"/>
      <c r="E5" s="38"/>
      <c r="F5" s="38"/>
    </row>
    <row r="6" ht="18" customHeight="1" spans="1:6">
      <c r="A6" s="39"/>
      <c r="B6" s="36"/>
      <c r="C6" s="36"/>
      <c r="D6" s="36"/>
      <c r="E6" s="36"/>
      <c r="F6" s="36"/>
    </row>
    <row r="7" ht="24.2" customHeight="1" spans="1:6">
      <c r="A7" s="39" t="s">
        <v>387</v>
      </c>
      <c r="B7" s="39"/>
      <c r="C7" s="39"/>
      <c r="D7" s="39"/>
      <c r="E7" s="36"/>
      <c r="F7" s="36"/>
    </row>
  </sheetData>
  <mergeCells count="3">
    <mergeCell ref="A1:F1"/>
    <mergeCell ref="E2:F2"/>
    <mergeCell ref="A7:D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WPS_1666503683</cp:lastModifiedBy>
  <dcterms:created xsi:type="dcterms:W3CDTF">2022-08-29T00:56:00Z</dcterms:created>
  <cp:lastPrinted>2022-08-31T00:30:00Z</cp:lastPrinted>
  <dcterms:modified xsi:type="dcterms:W3CDTF">2023-08-08T02:01:35Z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4F5DE01C4A024789B2F069DEF40F34CC_12</vt:lpwstr>
  </property>
  <property fmtid="{D5CDD505-2E9C-101B-9397-08002B2CF9AE}" pid="3" name="KSOProductBuildVer">
    <vt:lpwstr>2052-12.1.0.15324</vt:lpwstr>
  </property>
</Properties>
</file>