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13"/>
  </bookViews>
  <sheets>
    <sheet name="封面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3.1" sheetId="7" r:id="rId7"/>
    <sheet name="3.2" sheetId="8" r:id="rId8"/>
    <sheet name="4.1" sheetId="9" r:id="rId9"/>
    <sheet name="4.2" sheetId="10" r:id="rId10"/>
    <sheet name="5.1" sheetId="11" r:id="rId11"/>
    <sheet name="5.2" sheetId="12" r:id="rId12"/>
    <sheet name="5.3" sheetId="13" r:id="rId13"/>
    <sheet name="5.4" sheetId="14" r:id="rId14"/>
  </sheets>
  <definedNames>
    <definedName name="_xlnm._FilterDatabase" localSheetId="2" hidden="1">'1.2'!$A$3:$H$176</definedName>
    <definedName name="_xlnm._FilterDatabase" localSheetId="3" hidden="1">'1.3'!$A$3:$D$21</definedName>
    <definedName name="_xlnm._FilterDatabase" localSheetId="5" hidden="1">'2.2'!$A$3:$H$13</definedName>
  </definedNames>
  <calcPr calcId="144525"/>
</workbook>
</file>

<file path=xl/sharedStrings.xml><?xml version="1.0" encoding="utf-8"?>
<sst xmlns="http://schemas.openxmlformats.org/spreadsheetml/2006/main" count="575" uniqueCount="471">
  <si>
    <t>目         录</t>
  </si>
  <si>
    <t>编报单位：</t>
  </si>
  <si>
    <t>上海市崇明区绿华镇人民政府</t>
  </si>
  <si>
    <t>2022年一般公共预算收入决算情况表</t>
  </si>
  <si>
    <t>2022年一般公共预算支出决算情况表</t>
  </si>
  <si>
    <t>2022年一般公共预算基本支出决算情况表</t>
  </si>
  <si>
    <t>2022年政府性基金收入决算情况表</t>
  </si>
  <si>
    <t>2022年政府性基金支出决算情况表</t>
  </si>
  <si>
    <t>2022年国有资本收入决算表</t>
  </si>
  <si>
    <t>2022年国有资本支出决算表</t>
  </si>
  <si>
    <t>2022年社会保险基金收入决算情况表</t>
  </si>
  <si>
    <t>2022年社会保险基金支出决算情况表</t>
  </si>
  <si>
    <t>2022年乡镇对村级转移支付决算情况表</t>
  </si>
  <si>
    <t>2022年“三公”经费决算情况表</t>
  </si>
  <si>
    <t>2022年乡镇基本建设支出决算情况表</t>
  </si>
  <si>
    <t>2022年政府收支决算情况说明</t>
  </si>
  <si>
    <t>单位：万元(列至佰元)</t>
  </si>
  <si>
    <t>项    目</t>
  </si>
  <si>
    <t>年初预算数</t>
  </si>
  <si>
    <t>经人大批准的调整后预算数</t>
  </si>
  <si>
    <t>决算数</t>
  </si>
  <si>
    <t>决算数为调整后预算数的%</t>
  </si>
  <si>
    <t>上年决算数</t>
  </si>
  <si>
    <t>决算数为上年决算数的%</t>
  </si>
  <si>
    <t xml:space="preserve">  1.体制性收入</t>
  </si>
  <si>
    <t xml:space="preserve">  2.一般性转移支付</t>
  </si>
  <si>
    <t xml:space="preserve">  3.专项转移支付</t>
  </si>
  <si>
    <t>一般公共预算收入合计</t>
  </si>
  <si>
    <t>上年结转收入</t>
  </si>
  <si>
    <t>动用预算稳定调节基金</t>
  </si>
  <si>
    <t>总    计</t>
  </si>
  <si>
    <t xml:space="preserve">  </t>
  </si>
  <si>
    <t>科目编码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</si>
  <si>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</si>
  <si>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</si>
  <si>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</si>
  <si>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</si>
  <si>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</si>
  <si>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</si>
  <si>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</si>
  <si>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</si>
  <si>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</si>
  <si>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</si>
  <si>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</si>
  <si>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</si>
  <si>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</si>
  <si>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</si>
  <si>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</si>
  <si>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</si>
  <si>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</si>
  <si>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</si>
  <si>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</si>
  <si>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</si>
  <si>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</si>
  <si>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</si>
  <si>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</si>
  <si>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</si>
  <si>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</si>
  <si>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</si>
  <si>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</si>
  <si>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</si>
  <si>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</si>
  <si>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</si>
  <si>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</si>
  <si>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</si>
  <si>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</si>
  <si>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</si>
  <si>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</si>
  <si>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</si>
  <si>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</si>
  <si>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</si>
  <si>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</si>
  <si>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</si>
  <si>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</si>
  <si>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</si>
  <si>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</si>
  <si>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</si>
  <si>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</si>
  <si>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</si>
  <si>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</si>
  <si>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</si>
  <si>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</si>
  <si>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</si>
  <si>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</si>
  <si>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</si>
  <si>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</si>
  <si>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</si>
  <si>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</si>
  <si>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</si>
  <si>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20501</t>
  </si>
  <si>
    <t>教育管理事务</t>
  </si>
  <si>
    <t>2050199</t>
  </si>
  <si>
    <t>其他教育管理事务支出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</si>
  <si>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</si>
  <si>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</si>
  <si>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</si>
  <si>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</si>
  <si>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</si>
  <si>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</si>
  <si>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</si>
  <si>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</si>
  <si>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</si>
  <si>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</si>
  <si>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</si>
  <si>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</si>
  <si>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</si>
  <si>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</si>
  <si>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</si>
  <si>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</si>
  <si>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</si>
  <si>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</si>
  <si>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</si>
  <si>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</si>
  <si>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</si>
  <si>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</si>
  <si>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</si>
  <si>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</si>
  <si>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</si>
  <si>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</si>
  <si>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</si>
  <si>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</si>
  <si>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20708</t>
  </si>
  <si>
    <t>广播电视</t>
  </si>
  <si>
    <t>2070899</t>
  </si>
  <si>
    <t>其他广播电视支出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</si>
  <si>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</si>
  <si>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</si>
  <si>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</si>
  <si>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</si>
  <si>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</si>
  <si>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</si>
  <si>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</si>
  <si>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</si>
  <si>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</si>
  <si>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</si>
  <si>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</si>
  <si>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</si>
  <si>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</si>
  <si>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</si>
  <si>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</si>
  <si>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</si>
  <si>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</si>
  <si>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</si>
  <si>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</si>
  <si>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</si>
  <si>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</si>
  <si>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</si>
  <si>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</si>
  <si>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</si>
  <si>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</si>
  <si>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</si>
  <si>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</si>
  <si>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</si>
  <si>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</si>
  <si>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</si>
  <si>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</si>
  <si>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</si>
  <si>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</si>
  <si>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</si>
  <si>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</si>
  <si>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</si>
  <si>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</si>
  <si>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</si>
  <si>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</si>
  <si>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</si>
  <si>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</si>
  <si>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</si>
  <si>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</si>
  <si>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</si>
  <si>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</si>
  <si>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</si>
  <si>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</si>
  <si>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</si>
  <si>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2081002</t>
  </si>
  <si>
    <t>老年福利</t>
  </si>
  <si>
    <t>2081004</t>
  </si>
  <si>
    <t>殡葬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</si>
  <si>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</si>
  <si>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</si>
  <si>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</si>
  <si>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</si>
  <si>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</si>
  <si>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</si>
  <si>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</si>
  <si>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</si>
  <si>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</si>
  <si>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</si>
  <si>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</si>
  <si>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</si>
  <si>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</si>
  <si>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</si>
  <si>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</si>
  <si>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</si>
  <si>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</si>
  <si>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</si>
  <si>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</si>
  <si>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</si>
  <si>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</si>
  <si>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</si>
  <si>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</si>
  <si>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</si>
  <si>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</si>
  <si>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</si>
  <si>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</si>
  <si>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</si>
  <si>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</si>
  <si>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</si>
  <si>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</si>
  <si>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</si>
  <si>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</si>
  <si>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</si>
  <si>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</si>
  <si>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</si>
  <si>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</si>
  <si>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</si>
  <si>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</si>
  <si>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</si>
  <si>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</si>
  <si>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</si>
  <si>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</si>
  <si>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</si>
  <si>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</si>
  <si>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</si>
  <si>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</si>
  <si>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</si>
  <si>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</si>
  <si>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</si>
  <si>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</si>
  <si>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</si>
  <si>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</si>
  <si>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</si>
  <si>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</si>
  <si>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</si>
  <si>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</si>
  <si>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</si>
  <si>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</si>
  <si>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</si>
  <si>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</si>
  <si>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</si>
  <si>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</si>
  <si>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</si>
  <si>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</si>
  <si>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</si>
  <si>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</si>
  <si>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</si>
  <si>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</si>
  <si>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</si>
  <si>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</si>
  <si>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</si>
  <si>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</si>
  <si>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</si>
  <si>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</si>
  <si>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</si>
  <si>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</si>
  <si>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</si>
  <si>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</si>
  <si>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</si>
  <si>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</si>
  <si>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</si>
  <si>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</si>
  <si>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</si>
  <si>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</si>
  <si>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</si>
  <si>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</si>
  <si>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</si>
  <si>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</si>
  <si>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</si>
  <si>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</si>
  <si>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</si>
  <si>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2111199</t>
  </si>
  <si>
    <t>其他污染减排支出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</si>
  <si>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</si>
  <si>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</si>
  <si>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</si>
  <si>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</si>
  <si>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</si>
  <si>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</si>
  <si>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</si>
  <si>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</si>
  <si>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</si>
  <si>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</si>
  <si>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</si>
  <si>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</si>
  <si>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</si>
  <si>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</si>
  <si>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</si>
  <si>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</si>
  <si>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</si>
  <si>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</si>
  <si>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</si>
  <si>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</si>
  <si>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</si>
  <si>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</si>
  <si>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</si>
  <si>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</si>
  <si>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</si>
  <si>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</si>
  <si>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2130135</t>
  </si>
  <si>
    <t>农业资源保护修复与利用</t>
  </si>
  <si>
    <t>2130142</t>
  </si>
  <si>
    <t>农村道路建设</t>
  </si>
  <si>
    <t>2130148</t>
  </si>
  <si>
    <t>渔业发展</t>
  </si>
  <si>
    <t>2130153</t>
  </si>
  <si>
    <t>农田建设</t>
  </si>
  <si>
    <t>2130199</t>
  </si>
  <si>
    <t>其他农业农村支出</t>
  </si>
  <si>
    <t>21302</t>
  </si>
  <si>
    <t>林业和草原</t>
  </si>
  <si>
    <t>2130207</t>
  </si>
  <si>
    <t>森林资源管理</t>
  </si>
  <si>
    <t>2130209</t>
  </si>
  <si>
    <t>森林生态效益补偿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</si>
  <si>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</si>
  <si>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</si>
  <si>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</si>
  <si>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</si>
  <si>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</si>
  <si>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</si>
  <si>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</si>
  <si>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</si>
  <si>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2130316</t>
  </si>
  <si>
    <t>农村水利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</si>
  <si>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</si>
  <si>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</si>
  <si>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</si>
  <si>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</si>
  <si>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</si>
  <si>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</si>
  <si>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</si>
  <si>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</si>
  <si>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21308</t>
  </si>
  <si>
    <t>普惠金融发展支出</t>
  </si>
  <si>
    <t>2130803</t>
  </si>
  <si>
    <t>农业保险保费补贴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</si>
  <si>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</si>
  <si>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</si>
  <si>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</si>
  <si>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</si>
  <si>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</si>
  <si>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</si>
  <si>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</si>
  <si>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</si>
  <si>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</si>
  <si>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</si>
  <si>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</si>
  <si>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</si>
  <si>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</si>
  <si>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</si>
  <si>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</si>
  <si>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</si>
  <si>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</si>
  <si>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</si>
  <si>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</si>
  <si>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</si>
  <si>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</si>
  <si>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</si>
  <si>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</si>
  <si>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</si>
  <si>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</si>
  <si>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一般公共预算支出合计</t>
  </si>
  <si>
    <t>调出资金</t>
  </si>
  <si>
    <t>补充预算稳定调节基金</t>
  </si>
  <si>
    <t>结转下年支出</t>
  </si>
  <si>
    <t>上解支出</t>
  </si>
  <si>
    <t>单位：万元（列至佰元）</t>
  </si>
  <si>
    <t>说    明</t>
  </si>
  <si>
    <t>机关工资福利支出</t>
  </si>
  <si>
    <t>反映机关和参照公务员法管理的事业单位（以下简称参公事业单位）开支的在职职工和编制空额内长期聘用人员的各类劳动报酬，以及为上述人员缴纳的各项社会保险费等</t>
  </si>
  <si>
    <t>其中：工资奖金津补贴</t>
  </si>
  <si>
    <t>反映机关和参公事业单位按规定发放的基本工资、津贴补贴、奖金</t>
  </si>
  <si>
    <t xml:space="preserve">     社会保障缴费</t>
  </si>
  <si>
    <t>反映机关和参公事业单位为职工缴纳的基本养老保险缴费、职工基本医疗保险缴费、公务员医疗补助缴费，以及失业、工伤、生育和其他社会保障缴费</t>
  </si>
  <si>
    <t xml:space="preserve">     住房公积金</t>
  </si>
  <si>
    <t>反映机关和参公事业单位按规定比例为职工缴纳的住房公积金</t>
  </si>
  <si>
    <t xml:space="preserve">     其他工资福利支出</t>
  </si>
  <si>
    <t>反映机关和参公事业单位其他工资福利支出</t>
  </si>
  <si>
    <t>机关商品和服务支出</t>
  </si>
  <si>
    <t>反映机关和参公事业单位购买商品和服务的支出</t>
  </si>
  <si>
    <t>其中：办公经费</t>
  </si>
  <si>
    <t>反映机关和参公事业单位的办公费、印刷费、手续费、水费、电费、邮电费、物业管理费、差旅费、租赁费、工会经费、福利费、其他交通费用等</t>
  </si>
  <si>
    <t xml:space="preserve">     委托业务费</t>
  </si>
  <si>
    <t>反映机关和参公事业单位的咨询费、劳务费、委托业务费</t>
  </si>
  <si>
    <t xml:space="preserve">     公务接待费</t>
  </si>
  <si>
    <t>反映机关和参公事业单位按规定开支的各类公务接待（含外宾接待）费用</t>
  </si>
  <si>
    <t xml:space="preserve">     公务用车运行维护费</t>
  </si>
  <si>
    <t>反映机关和参公事业单位按规定保留的公务用车燃料费、维修费、过桥过路费、保险费等支出</t>
  </si>
  <si>
    <t xml:space="preserve">     维修（护）费</t>
  </si>
  <si>
    <t>反映机关和参公事业单位日常开支的固定资产（不包括车船等交通工具）修理和维护费用，网络信息系统运行与维护费用，以及按规定提取的修购基金</t>
  </si>
  <si>
    <t xml:space="preserve">     其他商品和服务支出</t>
  </si>
  <si>
    <t>反映上述科目未包括的日常公用支出</t>
  </si>
  <si>
    <t>对事业单位经常性补助</t>
  </si>
  <si>
    <t>反映对事业单位（不含参公事业单位）的经常性补助支出</t>
  </si>
  <si>
    <t>其中：工资福利支出</t>
  </si>
  <si>
    <t>反映对事业单位的工资福利补助支出</t>
  </si>
  <si>
    <t xml:space="preserve">     商品和服务支出</t>
  </si>
  <si>
    <t>反映对事业单位的商品和服务补助支出</t>
  </si>
  <si>
    <t>对个人和家庭的补助</t>
  </si>
  <si>
    <t>反映政府用于对个人和家庭的补助支出</t>
  </si>
  <si>
    <t>基本支出合计</t>
  </si>
  <si>
    <t>注：按照财政部制定的《政府收支分类科目》，支出经济分类科目按“政府预算支出经济分类”和“部门预算支出经济分类”分设。“政府预算支出经济分类”主要用于政府预算的编制、执行和公开；“部门预算支出经济分类”主要用于部门预算的编制、执行和公开。据此，本表中的一般公共预算基本支出按“政府预算支出经济分类”编制。</t>
  </si>
  <si>
    <t xml:space="preserve"> 基金转移收入</t>
  </si>
  <si>
    <t>政府性基金收入总计</t>
  </si>
  <si>
    <t xml:space="preserve">   </t>
  </si>
  <si>
    <t>20822</t>
  </si>
  <si>
    <t>大中型水库移民后期扶持基金支出</t>
  </si>
  <si>
    <t>2082201</t>
  </si>
  <si>
    <t>移民补助</t>
  </si>
  <si>
    <t>2082202</t>
  </si>
  <si>
    <t>基础设施建设和经济发展</t>
  </si>
  <si>
    <t>21208</t>
  </si>
  <si>
    <t>国有土地使用权出让收入安排的支出</t>
  </si>
  <si>
    <t>2120816</t>
  </si>
  <si>
    <t>农业农村生态环境支出</t>
  </si>
  <si>
    <t>229</t>
  </si>
  <si>
    <t>其他支出</t>
  </si>
  <si>
    <t>22960</t>
  </si>
  <si>
    <t>彩票公益金安排的支出</t>
  </si>
  <si>
    <t>2296002</t>
  </si>
  <si>
    <t>用于社会福利的彩票公益金支出</t>
  </si>
  <si>
    <t>政府性基金支出总计</t>
  </si>
  <si>
    <t>2022年国有资本经营收入决算情况表</t>
  </si>
  <si>
    <t>项       目</t>
  </si>
  <si>
    <t>国有资本经营收入</t>
  </si>
  <si>
    <t xml:space="preserve">     利润收入</t>
  </si>
  <si>
    <t>上年结余</t>
  </si>
  <si>
    <t>收入总计</t>
  </si>
  <si>
    <t>注：本表为空表，2022年度无国有资本经营收入</t>
  </si>
  <si>
    <t>2022年国有资本经营支出决算情况表</t>
  </si>
  <si>
    <t>国有资本经营预算支出</t>
  </si>
  <si>
    <t xml:space="preserve">    国有企业资本金注入</t>
  </si>
  <si>
    <t xml:space="preserve">      国有经济结构调整支出</t>
  </si>
  <si>
    <t>支出合计</t>
  </si>
  <si>
    <t>支出总计</t>
  </si>
  <si>
    <t>注：本表为空表，2022年度无国有资本经营支出</t>
  </si>
  <si>
    <t>社会保险基金收入</t>
  </si>
  <si>
    <t>其中：企业职工基本养老保险基金收入</t>
  </si>
  <si>
    <t>注：本表为空表，乡镇级不编制社会保险基金收支决算</t>
  </si>
  <si>
    <t>社会保险基金支出</t>
  </si>
  <si>
    <t>其中：企业职工基本养老保险基金支出</t>
  </si>
  <si>
    <t>村级组织</t>
  </si>
  <si>
    <t>决算数为年初预算数的%</t>
  </si>
  <si>
    <t>绿湖村</t>
  </si>
  <si>
    <t>绿港村</t>
  </si>
  <si>
    <t>绿园村</t>
  </si>
  <si>
    <t>华星村</t>
  </si>
  <si>
    <t>华荣村</t>
  </si>
  <si>
    <t>华西村</t>
  </si>
  <si>
    <t>华渔村</t>
  </si>
  <si>
    <t>合计</t>
  </si>
  <si>
    <t>2022年三公经费决算情况表</t>
  </si>
  <si>
    <t>项目</t>
  </si>
  <si>
    <t>决算数为预算数%</t>
  </si>
  <si>
    <t>因公出国（境）费</t>
  </si>
  <si>
    <t>公务接待费</t>
  </si>
  <si>
    <t>公务用车购置及运行费</t>
  </si>
  <si>
    <t>其中：公务用车购置费</t>
  </si>
  <si>
    <t xml:space="preserve">      公务用车运行费</t>
  </si>
  <si>
    <r>
      <rPr>
        <sz val="12"/>
        <rFont val="宋体"/>
        <charset val="134"/>
      </rPr>
      <t>注：①</t>
    </r>
    <r>
      <rPr>
        <sz val="12"/>
        <rFont val="Sylfaen"/>
        <charset val="134"/>
      </rPr>
      <t>2022</t>
    </r>
    <r>
      <rPr>
        <sz val="12"/>
        <rFont val="宋体"/>
        <charset val="134"/>
      </rPr>
      <t>年</t>
    </r>
    <r>
      <rPr>
        <sz val="12"/>
        <rFont val="Sylfaen"/>
        <charset val="134"/>
      </rPr>
      <t>“</t>
    </r>
    <r>
      <rPr>
        <sz val="12"/>
        <rFont val="宋体"/>
        <charset val="134"/>
      </rPr>
      <t>三公</t>
    </r>
    <r>
      <rPr>
        <sz val="12"/>
        <rFont val="Sylfaen"/>
        <charset val="134"/>
      </rPr>
      <t>”</t>
    </r>
    <r>
      <rPr>
        <sz val="12"/>
        <rFont val="宋体"/>
        <charset val="134"/>
      </rPr>
      <t>经费决算合计</t>
    </r>
    <r>
      <rPr>
        <sz val="12"/>
        <rFont val="Sylfaen"/>
        <charset val="134"/>
      </rPr>
      <t>14.98</t>
    </r>
    <r>
      <rPr>
        <sz val="12"/>
        <rFont val="宋体"/>
        <charset val="134"/>
      </rPr>
      <t>万元，完成预算的</t>
    </r>
    <r>
      <rPr>
        <sz val="12"/>
        <rFont val="Sylfaen"/>
        <charset val="134"/>
      </rPr>
      <t>89.59</t>
    </r>
    <r>
      <rPr>
        <sz val="12"/>
        <rFont val="Sylfaen"/>
        <charset val="134"/>
      </rPr>
      <t>%</t>
    </r>
    <r>
      <rPr>
        <sz val="12"/>
        <rFont val="宋体"/>
        <charset val="134"/>
      </rPr>
      <t>。其中：因公出国（境）费决算数为</t>
    </r>
    <r>
      <rPr>
        <sz val="12"/>
        <rFont val="Sylfaen"/>
        <charset val="134"/>
      </rPr>
      <t>0.00</t>
    </r>
    <r>
      <rPr>
        <sz val="12"/>
        <rFont val="宋体"/>
        <charset val="134"/>
      </rPr>
      <t>万元，完成预算的</t>
    </r>
    <r>
      <rPr>
        <sz val="12"/>
        <rFont val="Sylfaen"/>
        <charset val="134"/>
      </rPr>
      <t>0.00</t>
    </r>
    <r>
      <rPr>
        <sz val="12"/>
        <rFont val="Sylfaen"/>
        <charset val="134"/>
      </rPr>
      <t>%</t>
    </r>
    <r>
      <rPr>
        <sz val="12"/>
        <rFont val="宋体"/>
        <charset val="134"/>
      </rPr>
      <t>；公务接待费决算数为</t>
    </r>
    <r>
      <rPr>
        <sz val="12"/>
        <rFont val="Sylfaen"/>
        <charset val="134"/>
      </rPr>
      <t>9.37</t>
    </r>
    <r>
      <rPr>
        <sz val="12"/>
        <rFont val="宋体"/>
        <charset val="134"/>
      </rPr>
      <t>万元，完成预算的</t>
    </r>
    <r>
      <rPr>
        <sz val="12"/>
        <rFont val="Sylfaen"/>
        <charset val="134"/>
      </rPr>
      <t>83.51</t>
    </r>
    <r>
      <rPr>
        <sz val="12"/>
        <rFont val="Sylfaen"/>
        <charset val="134"/>
      </rPr>
      <t>%</t>
    </r>
    <r>
      <rPr>
        <sz val="12"/>
        <rFont val="宋体"/>
        <charset val="134"/>
      </rPr>
      <t>；公务用车购置及运行费决算数为</t>
    </r>
    <r>
      <rPr>
        <sz val="12"/>
        <rFont val="Sylfaen"/>
        <charset val="134"/>
      </rPr>
      <t>5.61</t>
    </r>
    <r>
      <rPr>
        <sz val="12"/>
        <rFont val="宋体"/>
        <charset val="134"/>
      </rPr>
      <t>万元，完成预算的</t>
    </r>
    <r>
      <rPr>
        <sz val="12"/>
        <rFont val="Sylfaen"/>
        <charset val="134"/>
      </rPr>
      <t>102.00</t>
    </r>
    <r>
      <rPr>
        <sz val="12"/>
        <rFont val="Sylfaen"/>
        <charset val="134"/>
      </rPr>
      <t>%</t>
    </r>
    <r>
      <rPr>
        <sz val="12"/>
        <rFont val="宋体"/>
        <charset val="134"/>
      </rPr>
      <t>。低于预算主要是因为压缩公务接待费。</t>
    </r>
  </si>
  <si>
    <r>
      <rPr>
        <sz val="12"/>
        <rFont val="Sylfaen"/>
        <charset val="134"/>
      </rPr>
      <t xml:space="preserve">      </t>
    </r>
    <r>
      <rPr>
        <sz val="12"/>
        <rFont val="宋体"/>
        <charset val="134"/>
      </rPr>
      <t>②</t>
    </r>
    <r>
      <rPr>
        <sz val="12"/>
        <rFont val="Sylfaen"/>
        <charset val="134"/>
      </rPr>
      <t>2022</t>
    </r>
    <r>
      <rPr>
        <sz val="12"/>
        <rFont val="宋体"/>
        <charset val="134"/>
      </rPr>
      <t>年因公出国（境）团组数</t>
    </r>
    <r>
      <rPr>
        <sz val="12"/>
        <rFont val="Sylfaen"/>
        <charset val="134"/>
      </rPr>
      <t>0</t>
    </r>
    <r>
      <rPr>
        <sz val="12"/>
        <rFont val="宋体"/>
        <charset val="134"/>
      </rPr>
      <t>个，因公出国（境）</t>
    </r>
    <r>
      <rPr>
        <sz val="12"/>
        <rFont val="Sylfaen"/>
        <charset val="134"/>
      </rPr>
      <t>0</t>
    </r>
    <r>
      <rPr>
        <sz val="12"/>
        <rFont val="宋体"/>
        <charset val="134"/>
      </rPr>
      <t>人次；公务用车购置数</t>
    </r>
    <r>
      <rPr>
        <sz val="12"/>
        <rFont val="Sylfaen"/>
        <charset val="134"/>
      </rPr>
      <t>0</t>
    </r>
    <r>
      <rPr>
        <sz val="12"/>
        <rFont val="宋体"/>
        <charset val="134"/>
      </rPr>
      <t>辆，公务用车保有量</t>
    </r>
    <r>
      <rPr>
        <sz val="12"/>
        <rFont val="Sylfaen"/>
        <charset val="134"/>
      </rPr>
      <t>4</t>
    </r>
    <r>
      <rPr>
        <sz val="12"/>
        <rFont val="宋体"/>
        <charset val="134"/>
      </rPr>
      <t>辆；国内公务接待</t>
    </r>
    <r>
      <rPr>
        <sz val="12"/>
        <rFont val="Sylfaen"/>
        <charset val="134"/>
      </rPr>
      <t>211</t>
    </r>
    <r>
      <rPr>
        <sz val="12"/>
        <rFont val="宋体"/>
        <charset val="134"/>
      </rPr>
      <t>批次，国内公务接待</t>
    </r>
    <r>
      <rPr>
        <sz val="12"/>
        <rFont val="Sylfaen"/>
        <charset val="134"/>
      </rPr>
      <t>2405</t>
    </r>
    <r>
      <rPr>
        <sz val="12"/>
        <rFont val="宋体"/>
        <charset val="134"/>
      </rPr>
      <t>人次。</t>
    </r>
  </si>
  <si>
    <t>序号</t>
  </si>
  <si>
    <t>2022年本乡镇无基本建设项目，故本表为空表。</t>
  </si>
  <si>
    <t>关于绿华镇2022年政府收支决算情况的说明</t>
  </si>
  <si>
    <t>一、一般公共预算收支决算总体情况</t>
  </si>
  <si>
    <t xml:space="preserve">    本年收入总计27981.82万元、支出总计27981.82万元。与上年度相比，收入、支出总计各减少1201.23万元。主要原因是：税收收入减少，注册企业扶持款减少。</t>
  </si>
  <si>
    <t>二、一般公共预算收入决算具体情况</t>
  </si>
  <si>
    <r>
      <rPr>
        <sz val="12"/>
        <rFont val="华文中宋"/>
        <charset val="134"/>
      </rPr>
      <t xml:space="preserve">   本年收入合计27981.82</t>
    </r>
    <r>
      <rPr>
        <sz val="12"/>
        <rFont val="华文中宋"/>
        <charset val="134"/>
      </rPr>
      <t>万元，其中：体制性收入</t>
    </r>
    <r>
      <rPr>
        <sz val="12"/>
        <rFont val="华文中宋"/>
        <charset val="134"/>
      </rPr>
      <t>17389.00</t>
    </r>
    <r>
      <rPr>
        <sz val="12"/>
        <rFont val="华文中宋"/>
        <charset val="134"/>
      </rPr>
      <t>万元，转移支付收入</t>
    </r>
    <r>
      <rPr>
        <sz val="12"/>
        <rFont val="华文中宋"/>
        <charset val="134"/>
      </rPr>
      <t>10592.82</t>
    </r>
    <r>
      <rPr>
        <sz val="12"/>
        <rFont val="华文中宋"/>
        <charset val="134"/>
      </rPr>
      <t>万元。</t>
    </r>
  </si>
  <si>
    <t>三、一般公共预算支出决算具体情况</t>
  </si>
  <si>
    <r>
      <rPr>
        <sz val="12"/>
        <rFont val="华文中宋"/>
        <charset val="134"/>
      </rPr>
      <t xml:space="preserve">    本年支出合计</t>
    </r>
    <r>
      <rPr>
        <sz val="12"/>
        <rFont val="华文中宋"/>
        <charset val="134"/>
      </rPr>
      <t>27981.82</t>
    </r>
    <r>
      <rPr>
        <sz val="12"/>
        <rFont val="华文中宋"/>
        <charset val="134"/>
      </rPr>
      <t>万元。其中：其中：一般公共服务支出</t>
    </r>
    <r>
      <rPr>
        <sz val="12"/>
        <rFont val="华文中宋"/>
        <charset val="134"/>
      </rPr>
      <t>2327.08</t>
    </r>
    <r>
      <rPr>
        <sz val="12"/>
        <rFont val="华文中宋"/>
        <charset val="134"/>
      </rPr>
      <t>万元,教育支出</t>
    </r>
    <r>
      <rPr>
        <sz val="12"/>
        <rFont val="华文中宋"/>
        <charset val="134"/>
      </rPr>
      <t>20.14</t>
    </r>
    <r>
      <rPr>
        <sz val="12"/>
        <rFont val="华文中宋"/>
        <charset val="134"/>
      </rPr>
      <t>万元,科学技术支出</t>
    </r>
    <r>
      <rPr>
        <sz val="12"/>
        <rFont val="华文中宋"/>
        <charset val="134"/>
      </rPr>
      <t>2013.60</t>
    </r>
    <r>
      <rPr>
        <sz val="12"/>
        <rFont val="华文中宋"/>
        <charset val="134"/>
      </rPr>
      <t>万元,文化旅游体育与传媒支出</t>
    </r>
    <r>
      <rPr>
        <sz val="12"/>
        <rFont val="华文中宋"/>
        <charset val="134"/>
      </rPr>
      <t>711.68</t>
    </r>
    <r>
      <rPr>
        <sz val="12"/>
        <rFont val="华文中宋"/>
        <charset val="134"/>
      </rPr>
      <t>万元,社会保障和就业支出</t>
    </r>
    <r>
      <rPr>
        <sz val="12"/>
        <rFont val="华文中宋"/>
        <charset val="134"/>
      </rPr>
      <t>6069.80</t>
    </r>
    <r>
      <rPr>
        <sz val="12"/>
        <rFont val="华文中宋"/>
        <charset val="134"/>
      </rPr>
      <t>万元,卫生健康支出</t>
    </r>
    <r>
      <rPr>
        <sz val="12"/>
        <rFont val="华文中宋"/>
        <charset val="134"/>
      </rPr>
      <t>927.34</t>
    </r>
    <r>
      <rPr>
        <sz val="12"/>
        <rFont val="华文中宋"/>
        <charset val="134"/>
      </rPr>
      <t>万元,节能环保支出</t>
    </r>
    <r>
      <rPr>
        <sz val="12"/>
        <rFont val="华文中宋"/>
        <charset val="134"/>
      </rPr>
      <t>2791.48</t>
    </r>
    <r>
      <rPr>
        <sz val="12"/>
        <rFont val="华文中宋"/>
        <charset val="134"/>
      </rPr>
      <t>万元,城乡社区支出</t>
    </r>
    <r>
      <rPr>
        <sz val="12"/>
        <rFont val="华文中宋"/>
        <charset val="134"/>
      </rPr>
      <t>5339.27</t>
    </r>
    <r>
      <rPr>
        <sz val="12"/>
        <rFont val="华文中宋"/>
        <charset val="134"/>
      </rPr>
      <t>万元,农林水支出</t>
    </r>
    <r>
      <rPr>
        <sz val="12"/>
        <rFont val="华文中宋"/>
        <charset val="134"/>
      </rPr>
      <t>5380.68</t>
    </r>
    <r>
      <rPr>
        <sz val="12"/>
        <rFont val="华文中宋"/>
        <charset val="134"/>
      </rPr>
      <t>万元,交通运输支出</t>
    </r>
    <r>
      <rPr>
        <sz val="12"/>
        <rFont val="华文中宋"/>
        <charset val="134"/>
      </rPr>
      <t>0.00</t>
    </r>
    <r>
      <rPr>
        <sz val="12"/>
        <rFont val="华文中宋"/>
        <charset val="134"/>
      </rPr>
      <t>万元，资源勘探工业信息等支出</t>
    </r>
    <r>
      <rPr>
        <sz val="12"/>
        <rFont val="华文中宋"/>
        <charset val="134"/>
      </rPr>
      <t>1969.26</t>
    </r>
    <r>
      <rPr>
        <sz val="12"/>
        <rFont val="华文中宋"/>
        <charset val="134"/>
      </rPr>
      <t>万元,商业服务业等支出</t>
    </r>
    <r>
      <rPr>
        <sz val="12"/>
        <rFont val="华文中宋"/>
        <charset val="134"/>
      </rPr>
      <t>0.00</t>
    </r>
    <r>
      <rPr>
        <sz val="12"/>
        <rFont val="华文中宋"/>
        <charset val="134"/>
      </rPr>
      <t>万元,自然资源海洋气象等支出</t>
    </r>
    <r>
      <rPr>
        <sz val="12"/>
        <rFont val="华文中宋"/>
        <charset val="134"/>
      </rPr>
      <t>0.00</t>
    </r>
    <r>
      <rPr>
        <sz val="12"/>
        <rFont val="华文中宋"/>
        <charset val="134"/>
      </rPr>
      <t>万元，住房保障支出</t>
    </r>
    <r>
      <rPr>
        <sz val="12"/>
        <rFont val="华文中宋"/>
        <charset val="134"/>
      </rPr>
      <t>431.49</t>
    </r>
    <r>
      <rPr>
        <sz val="12"/>
        <rFont val="华文中宋"/>
        <charset val="134"/>
      </rPr>
      <t>万元，粮油物资储备支出</t>
    </r>
    <r>
      <rPr>
        <sz val="12"/>
        <rFont val="华文中宋"/>
        <charset val="134"/>
      </rPr>
      <t>0.00</t>
    </r>
    <r>
      <rPr>
        <sz val="12"/>
        <rFont val="华文中宋"/>
        <charset val="134"/>
      </rPr>
      <t>万元，灾害防治及应急管理支出</t>
    </r>
    <r>
      <rPr>
        <sz val="12"/>
        <rFont val="华文中宋"/>
        <charset val="134"/>
      </rPr>
      <t>0.00</t>
    </r>
    <r>
      <rPr>
        <sz val="12"/>
        <rFont val="华文中宋"/>
        <charset val="134"/>
      </rPr>
      <t xml:space="preserve">万元。 </t>
    </r>
  </si>
  <si>
    <t>四、2022年预算绩效管理工作开展情况</t>
  </si>
  <si>
    <t xml:space="preserve">  绿华镇申报专项资金项目绩效目标25个，涉及预算单位11个，金额24344.16万元，实现绩效目标100%申报的要求。实施本乡镇绩效跟踪项目25个，涉及预算单位11个，金额24344.16万元。完成本乡镇绩效评价项目4个，涉及预算单位3个，金额1264.27万元。实施预算评审项目2个，预算资金255.00万元，核减资金90.30万元，核减率35.41%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</si>
</sst>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68">
    <font>
      <sz val="11"/>
      <color indexed="8"/>
      <name val="宋体"/>
      <charset val="1"/>
      <scheme val="minor"/>
    </font>
    <font>
      <b/>
      <sz val="17"/>
      <name val="华文中宋"/>
      <charset val="134"/>
    </font>
    <font>
      <sz val="9"/>
      <name val="SimSun"/>
      <charset val="134"/>
    </font>
    <font>
      <b/>
      <sz val="12"/>
      <name val="华文中宋"/>
      <charset val="134"/>
    </font>
    <font>
      <sz val="12"/>
      <name val="SimSun"/>
      <charset val="134"/>
    </font>
    <font>
      <sz val="12"/>
      <name val="华文中宋"/>
      <charset val="134"/>
    </font>
    <font>
      <sz val="17"/>
      <name val="华文中宋"/>
      <charset val="134"/>
    </font>
    <font>
      <sz val="11"/>
      <name val="华文中宋"/>
      <charset val="134"/>
    </font>
    <font>
      <b/>
      <sz val="11"/>
      <name val="黑体"/>
      <charset val="134"/>
    </font>
    <font>
      <sz val="10"/>
      <name val="华文中宋"/>
      <charset val="134"/>
    </font>
    <font>
      <sz val="10"/>
      <name val="Times New Roman"/>
      <charset val="134"/>
    </font>
    <font>
      <b/>
      <sz val="10"/>
      <name val="华文中宋"/>
      <charset val="134"/>
    </font>
    <font>
      <b/>
      <sz val="10"/>
      <name val="Times New Roman"/>
      <charset val="134"/>
    </font>
    <font>
      <sz val="22"/>
      <name val="华文中宋"/>
      <charset val="134"/>
    </font>
    <font>
      <sz val="12"/>
      <name val="华文中宋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Sylfaen"/>
      <charset val="134"/>
    </font>
    <font>
      <b/>
      <sz val="12"/>
      <name val="仿宋_GB2312"/>
      <charset val="134"/>
    </font>
    <font>
      <b/>
      <sz val="12"/>
      <name val="Sylfaen"/>
      <charset val="134"/>
    </font>
    <font>
      <b/>
      <sz val="12"/>
      <name val="Sylfaen"/>
      <charset val="134"/>
    </font>
    <font>
      <sz val="12"/>
      <name val="Sylfaen"/>
      <charset val="134"/>
    </font>
    <font>
      <b/>
      <sz val="19"/>
      <name val="华文中宋"/>
      <charset val="134"/>
    </font>
    <font>
      <sz val="9"/>
      <name val="阿里巴巴普惠体 M"/>
      <charset val="134"/>
    </font>
    <font>
      <sz val="14"/>
      <name val="华文中宋"/>
      <charset val="134"/>
    </font>
    <font>
      <sz val="11"/>
      <name val="SimSun"/>
      <charset val="134"/>
    </font>
    <font>
      <sz val="11"/>
      <name val="仿宋"/>
      <charset val="134"/>
    </font>
    <font>
      <sz val="11"/>
      <name val="Sylfaen"/>
      <charset val="134"/>
    </font>
    <font>
      <b/>
      <sz val="22"/>
      <name val="SimSun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Sylfaen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sz val="9"/>
      <name val="仿宋"/>
      <charset val="134"/>
    </font>
    <font>
      <sz val="11"/>
      <name val="Times New Roman"/>
      <charset val="134"/>
    </font>
    <font>
      <sz val="12"/>
      <name val="华文仿宋"/>
      <charset val="134"/>
    </font>
    <font>
      <sz val="19"/>
      <name val="华文中宋"/>
      <charset val="134"/>
    </font>
    <font>
      <b/>
      <sz val="10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Sylfaen"/>
      <charset val="134"/>
    </font>
    <font>
      <b/>
      <sz val="22"/>
      <name val="华文中宋"/>
      <charset val="134"/>
    </font>
    <font>
      <sz val="13"/>
      <name val="华文中宋"/>
      <charset val="134"/>
    </font>
    <font>
      <b/>
      <sz val="13"/>
      <name val="华文细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2" fillId="3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66" fillId="32" borderId="9" applyNumberFormat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64" fillId="7" borderId="9" applyNumberFormat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5" fillId="9" borderId="6" applyNumberFormat="0" applyAlignment="0" applyProtection="0">
      <alignment vertical="center"/>
    </xf>
    <xf numFmtId="0" fontId="53" fillId="7" borderId="5" applyNumberFormat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5" borderId="4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vertical="center" wrapText="1"/>
    </xf>
    <xf numFmtId="4" fontId="37" fillId="0" borderId="1" xfId="0" applyNumberFormat="1" applyFont="1" applyBorder="1" applyAlignment="1">
      <alignment horizontal="right" vertical="center"/>
    </xf>
    <xf numFmtId="0" fontId="38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right" vertical="center" wrapText="1"/>
    </xf>
    <xf numFmtId="4" fontId="42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5" sqref="G5"/>
    </sheetView>
  </sheetViews>
  <sheetFormatPr defaultColWidth="10" defaultRowHeight="13.5" outlineLevelCol="4"/>
  <cols>
    <col min="1" max="1" width="16.25" customWidth="1"/>
    <col min="2" max="2" width="7.75" customWidth="1"/>
    <col min="3" max="3" width="5.375" customWidth="1"/>
    <col min="4" max="4" width="55.25" customWidth="1"/>
    <col min="5" max="6" width="9.75" customWidth="1"/>
  </cols>
  <sheetData>
    <row r="1" ht="69.4" customHeight="1" spans="1:4">
      <c r="A1" s="16"/>
      <c r="B1" s="74" t="s">
        <v>0</v>
      </c>
      <c r="C1" s="74"/>
      <c r="D1" s="74"/>
    </row>
    <row r="2" ht="36.95" customHeight="1" spans="2:5">
      <c r="B2" s="75" t="s">
        <v>1</v>
      </c>
      <c r="C2" s="75"/>
      <c r="D2" s="75" t="s">
        <v>2</v>
      </c>
      <c r="E2" s="75"/>
    </row>
    <row r="3" ht="33.95" customHeight="1" spans="2:4">
      <c r="B3" s="76">
        <v>1.1</v>
      </c>
      <c r="C3" s="77" t="s">
        <v>3</v>
      </c>
      <c r="D3" s="77"/>
    </row>
    <row r="4" ht="33.95" customHeight="1" spans="2:4">
      <c r="B4" s="76">
        <v>1.2</v>
      </c>
      <c r="C4" s="77" t="s">
        <v>4</v>
      </c>
      <c r="D4" s="77"/>
    </row>
    <row r="5" ht="33.95" customHeight="1" spans="2:4">
      <c r="B5" s="76">
        <v>1.3</v>
      </c>
      <c r="C5" s="77" t="s">
        <v>5</v>
      </c>
      <c r="D5" s="77"/>
    </row>
    <row r="6" ht="33.95" customHeight="1" spans="2:4">
      <c r="B6" s="76">
        <v>2.1</v>
      </c>
      <c r="C6" s="77" t="s">
        <v>6</v>
      </c>
      <c r="D6" s="77"/>
    </row>
    <row r="7" ht="33.95" customHeight="1" spans="2:4">
      <c r="B7" s="76">
        <v>2.2</v>
      </c>
      <c r="C7" s="77" t="s">
        <v>7</v>
      </c>
      <c r="D7" s="77"/>
    </row>
    <row r="8" ht="33.95" customHeight="1" spans="2:4">
      <c r="B8" s="76">
        <v>3.1</v>
      </c>
      <c r="C8" s="77" t="s">
        <v>8</v>
      </c>
      <c r="D8" s="77"/>
    </row>
    <row r="9" ht="33.95" customHeight="1" spans="2:4">
      <c r="B9" s="76">
        <v>3.2</v>
      </c>
      <c r="C9" s="77" t="s">
        <v>9</v>
      </c>
      <c r="D9" s="77"/>
    </row>
    <row r="10" ht="33.95" customHeight="1" spans="2:4">
      <c r="B10" s="76">
        <v>4.1</v>
      </c>
      <c r="C10" s="77" t="s">
        <v>10</v>
      </c>
      <c r="D10" s="77"/>
    </row>
    <row r="11" ht="33.95" customHeight="1" spans="2:4">
      <c r="B11" s="76">
        <v>4.2</v>
      </c>
      <c r="C11" s="77" t="s">
        <v>11</v>
      </c>
      <c r="D11" s="77"/>
    </row>
    <row r="12" ht="33.95" customHeight="1" spans="2:4">
      <c r="B12" s="76">
        <v>5.1</v>
      </c>
      <c r="C12" s="77" t="s">
        <v>12</v>
      </c>
      <c r="D12" s="77"/>
    </row>
    <row r="13" ht="33.95" customHeight="1" spans="2:4">
      <c r="B13" s="76">
        <v>5.2</v>
      </c>
      <c r="C13" s="77" t="s">
        <v>13</v>
      </c>
      <c r="D13" s="77"/>
    </row>
    <row r="14" ht="31.7" customHeight="1" spans="2:5">
      <c r="B14" s="76">
        <v>5.3</v>
      </c>
      <c r="C14" s="77" t="s">
        <v>14</v>
      </c>
      <c r="D14" s="77"/>
      <c r="E14" s="16"/>
    </row>
    <row r="15" ht="31.7" customHeight="1" spans="2:4">
      <c r="B15" s="76">
        <v>5.4</v>
      </c>
      <c r="C15" s="77" t="s">
        <v>15</v>
      </c>
      <c r="D15" s="77"/>
    </row>
  </sheetData>
  <mergeCells count="15">
    <mergeCell ref="B1:D1"/>
    <mergeCell ref="B2:C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A1" sqref="A1:F1"/>
    </sheetView>
  </sheetViews>
  <sheetFormatPr defaultColWidth="10" defaultRowHeight="13.5" outlineLevelRow="6" outlineLevelCol="5"/>
  <cols>
    <col min="1" max="1" width="51.875" customWidth="1"/>
    <col min="2" max="6" width="15.875" customWidth="1"/>
    <col min="7" max="7" width="9.75" customWidth="1"/>
  </cols>
  <sheetData>
    <row r="1" ht="44.45" customHeight="1" spans="1:6">
      <c r="A1" s="17" t="s">
        <v>11</v>
      </c>
      <c r="B1" s="17"/>
      <c r="C1" s="17"/>
      <c r="D1" s="17"/>
      <c r="E1" s="17"/>
      <c r="F1" s="17"/>
    </row>
    <row r="2" ht="44.45" customHeight="1" spans="1:6">
      <c r="A2" s="7"/>
      <c r="B2" s="36"/>
      <c r="C2" s="36"/>
      <c r="D2" s="36"/>
      <c r="E2" s="19" t="s">
        <v>16</v>
      </c>
      <c r="F2" s="19"/>
    </row>
    <row r="3" ht="44.45" customHeight="1" spans="1:6">
      <c r="A3" s="20" t="s">
        <v>17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23</v>
      </c>
    </row>
    <row r="4" ht="24.2" customHeight="1" spans="1:6">
      <c r="A4" s="37" t="s">
        <v>438</v>
      </c>
      <c r="B4" s="38"/>
      <c r="C4" s="38"/>
      <c r="D4" s="38"/>
      <c r="E4" s="38"/>
      <c r="F4" s="38"/>
    </row>
    <row r="5" ht="24.2" customHeight="1" spans="1:6">
      <c r="A5" s="37" t="s">
        <v>439</v>
      </c>
      <c r="B5" s="38"/>
      <c r="C5" s="38"/>
      <c r="D5" s="38"/>
      <c r="E5" s="38"/>
      <c r="F5" s="38"/>
    </row>
    <row r="6" ht="14.25" customHeight="1" spans="1:6">
      <c r="A6" s="39"/>
      <c r="B6" s="36"/>
      <c r="C6" s="36"/>
      <c r="D6" s="36"/>
      <c r="E6" s="36"/>
      <c r="F6" s="36"/>
    </row>
    <row r="7" ht="14.25" customHeight="1" spans="1:6">
      <c r="A7" s="39" t="s">
        <v>437</v>
      </c>
      <c r="B7" s="39"/>
      <c r="C7" s="39"/>
      <c r="D7" s="39"/>
      <c r="E7" s="36"/>
      <c r="F7" s="36"/>
    </row>
  </sheetData>
  <mergeCells count="3">
    <mergeCell ref="A1:F1"/>
    <mergeCell ref="E2:F2"/>
    <mergeCell ref="A7:D7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8" sqref="D18"/>
    </sheetView>
  </sheetViews>
  <sheetFormatPr defaultColWidth="10" defaultRowHeight="13.5" outlineLevelCol="3"/>
  <cols>
    <col min="1" max="1" width="36.25" customWidth="1"/>
    <col min="2" max="2" width="23.5" customWidth="1"/>
    <col min="3" max="3" width="22.75" customWidth="1"/>
    <col min="4" max="4" width="41" customWidth="1"/>
    <col min="5" max="5" width="9.75" customWidth="1"/>
  </cols>
  <sheetData>
    <row r="1" ht="51.2" customHeight="1" spans="1:4">
      <c r="A1" s="30" t="s">
        <v>12</v>
      </c>
      <c r="B1" s="30"/>
      <c r="C1" s="30"/>
      <c r="D1" s="30"/>
    </row>
    <row r="2" ht="24.95" customHeight="1" spans="1:4">
      <c r="A2" s="18"/>
      <c r="D2" s="19" t="s">
        <v>16</v>
      </c>
    </row>
    <row r="3" ht="40.7" customHeight="1" spans="1:4">
      <c r="A3" s="20" t="s">
        <v>440</v>
      </c>
      <c r="B3" s="20" t="s">
        <v>18</v>
      </c>
      <c r="C3" s="20" t="s">
        <v>20</v>
      </c>
      <c r="D3" s="20" t="s">
        <v>441</v>
      </c>
    </row>
    <row r="4" ht="27.2" customHeight="1" spans="1:4">
      <c r="A4" s="31" t="s">
        <v>442</v>
      </c>
      <c r="B4" s="32">
        <v>23.75</v>
      </c>
      <c r="C4" s="13">
        <v>23.39</v>
      </c>
      <c r="D4" s="33">
        <f>C4/B4*100</f>
        <v>98.4842105263158</v>
      </c>
    </row>
    <row r="5" ht="27.2" customHeight="1" spans="1:4">
      <c r="A5" s="31" t="s">
        <v>443</v>
      </c>
      <c r="B5" s="32">
        <v>22.34</v>
      </c>
      <c r="C5" s="13">
        <v>29.18</v>
      </c>
      <c r="D5" s="33">
        <f t="shared" ref="D5:D10" si="0">C5/B5*100</f>
        <v>130.617726051925</v>
      </c>
    </row>
    <row r="6" ht="27.2" customHeight="1" spans="1:4">
      <c r="A6" s="31" t="s">
        <v>444</v>
      </c>
      <c r="B6" s="32">
        <v>28.55</v>
      </c>
      <c r="C6" s="13">
        <v>30.52</v>
      </c>
      <c r="D6" s="33">
        <f t="shared" si="0"/>
        <v>106.900175131349</v>
      </c>
    </row>
    <row r="7" ht="27.2" customHeight="1" spans="1:4">
      <c r="A7" s="31" t="s">
        <v>445</v>
      </c>
      <c r="B7" s="32">
        <v>27.04</v>
      </c>
      <c r="C7" s="13">
        <v>29.96</v>
      </c>
      <c r="D7" s="33">
        <f t="shared" si="0"/>
        <v>110.798816568047</v>
      </c>
    </row>
    <row r="8" ht="27.2" customHeight="1" spans="1:4">
      <c r="A8" s="31" t="s">
        <v>446</v>
      </c>
      <c r="B8" s="32">
        <v>30</v>
      </c>
      <c r="C8" s="33">
        <v>25.1</v>
      </c>
      <c r="D8" s="33">
        <f t="shared" si="0"/>
        <v>83.6666666666667</v>
      </c>
    </row>
    <row r="9" ht="27.2" customHeight="1" spans="1:4">
      <c r="A9" s="31" t="s">
        <v>447</v>
      </c>
      <c r="B9" s="34">
        <v>35.54</v>
      </c>
      <c r="C9" s="13">
        <v>36.03</v>
      </c>
      <c r="D9" s="33">
        <f t="shared" si="0"/>
        <v>101.378728193585</v>
      </c>
    </row>
    <row r="10" ht="27.2" customHeight="1" spans="1:4">
      <c r="A10" s="31" t="s">
        <v>448</v>
      </c>
      <c r="B10" s="32">
        <v>27.78</v>
      </c>
      <c r="C10" s="13">
        <v>20.82</v>
      </c>
      <c r="D10" s="33">
        <f t="shared" si="0"/>
        <v>74.9460043196544</v>
      </c>
    </row>
    <row r="11" ht="27.2" customHeight="1" spans="1:4">
      <c r="A11" s="31"/>
      <c r="B11" s="13"/>
      <c r="C11" s="13"/>
      <c r="D11" s="31"/>
    </row>
    <row r="12" ht="27.2" customHeight="1" spans="1:4">
      <c r="A12" s="31"/>
      <c r="B12" s="13"/>
      <c r="C12" s="13"/>
      <c r="D12" s="31"/>
    </row>
    <row r="13" ht="27.2" customHeight="1" spans="1:4">
      <c r="A13" s="31"/>
      <c r="B13" s="13"/>
      <c r="C13" s="13"/>
      <c r="D13" s="31"/>
    </row>
    <row r="14" ht="27.2" customHeight="1" spans="1:4">
      <c r="A14" s="35" t="s">
        <v>449</v>
      </c>
      <c r="B14" s="33">
        <f>SUM(B4:B13)</f>
        <v>195</v>
      </c>
      <c r="C14" s="33">
        <f>SUM(C4:C13)</f>
        <v>195</v>
      </c>
      <c r="D14" s="33">
        <v>100</v>
      </c>
    </row>
  </sheetData>
  <mergeCells count="1">
    <mergeCell ref="A1:D1"/>
  </mergeCells>
  <pageMargins left="0.984000027179718" right="0.75" top="0.472000002861023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2" sqref="A12:D12"/>
    </sheetView>
  </sheetViews>
  <sheetFormatPr defaultColWidth="10" defaultRowHeight="13.5" outlineLevelCol="3"/>
  <cols>
    <col min="1" max="1" width="31.875" customWidth="1"/>
    <col min="2" max="3" width="24.375" customWidth="1"/>
    <col min="4" max="4" width="26" customWidth="1"/>
    <col min="5" max="5" width="9.75" customWidth="1"/>
  </cols>
  <sheetData>
    <row r="1" ht="39.95" customHeight="1" spans="1:4">
      <c r="A1" s="17" t="s">
        <v>450</v>
      </c>
      <c r="B1" s="17"/>
      <c r="C1" s="17"/>
      <c r="D1" s="17"/>
    </row>
    <row r="2" ht="29.45" customHeight="1" spans="1:4">
      <c r="A2" s="18"/>
      <c r="B2" s="16"/>
      <c r="C2" s="16"/>
      <c r="D2" s="19" t="s">
        <v>16</v>
      </c>
    </row>
    <row r="3" ht="34.7" customHeight="1" spans="1:4">
      <c r="A3" s="20" t="s">
        <v>451</v>
      </c>
      <c r="B3" s="20" t="s">
        <v>18</v>
      </c>
      <c r="C3" s="20" t="s">
        <v>20</v>
      </c>
      <c r="D3" s="20" t="s">
        <v>452</v>
      </c>
    </row>
    <row r="4" ht="34.7" customHeight="1" spans="1:4">
      <c r="A4" s="21" t="s">
        <v>453</v>
      </c>
      <c r="B4" s="22">
        <v>0</v>
      </c>
      <c r="C4" s="22">
        <v>0</v>
      </c>
      <c r="D4" s="23">
        <v>0</v>
      </c>
    </row>
    <row r="5" ht="34.7" customHeight="1" spans="1:4">
      <c r="A5" s="21" t="s">
        <v>454</v>
      </c>
      <c r="B5" s="22">
        <v>11.22</v>
      </c>
      <c r="C5" s="22">
        <v>9.37</v>
      </c>
      <c r="D5" s="23">
        <f>C5/B5*100</f>
        <v>83.5115864527629</v>
      </c>
    </row>
    <row r="6" ht="34.7" customHeight="1" spans="1:4">
      <c r="A6" s="21" t="s">
        <v>455</v>
      </c>
      <c r="B6" s="22">
        <v>5.5</v>
      </c>
      <c r="C6" s="22">
        <v>5.61</v>
      </c>
      <c r="D6" s="23">
        <f t="shared" ref="D6:D10" si="0">C6/B6*100</f>
        <v>102</v>
      </c>
    </row>
    <row r="7" ht="34.7" customHeight="1" spans="1:4">
      <c r="A7" s="21" t="s">
        <v>456</v>
      </c>
      <c r="B7" s="22">
        <v>0</v>
      </c>
      <c r="C7" s="22">
        <v>0</v>
      </c>
      <c r="D7" s="23">
        <v>0</v>
      </c>
    </row>
    <row r="8" ht="34.7" customHeight="1" spans="1:4">
      <c r="A8" s="21" t="s">
        <v>457</v>
      </c>
      <c r="B8" s="22">
        <v>5.5</v>
      </c>
      <c r="C8" s="22">
        <v>5.61</v>
      </c>
      <c r="D8" s="23">
        <f t="shared" si="0"/>
        <v>102</v>
      </c>
    </row>
    <row r="9" ht="34.7" customHeight="1" spans="1:4">
      <c r="A9" s="13"/>
      <c r="B9" s="24"/>
      <c r="C9" s="24"/>
      <c r="D9" s="23"/>
    </row>
    <row r="10" ht="34.7" customHeight="1" spans="1:4">
      <c r="A10" s="25" t="s">
        <v>449</v>
      </c>
      <c r="B10" s="26">
        <v>16.72</v>
      </c>
      <c r="C10" s="26">
        <v>14.98</v>
      </c>
      <c r="D10" s="27">
        <f t="shared" si="0"/>
        <v>89.5933014354067</v>
      </c>
    </row>
    <row r="11" ht="68.65" customHeight="1" spans="1:4">
      <c r="A11" s="28" t="s">
        <v>458</v>
      </c>
      <c r="B11" s="29"/>
      <c r="C11" s="29"/>
      <c r="D11" s="29"/>
    </row>
    <row r="12" ht="44.45" customHeight="1" spans="1:4">
      <c r="A12" s="28" t="s">
        <v>459</v>
      </c>
      <c r="B12" s="29"/>
      <c r="C12" s="29"/>
      <c r="D12" s="29"/>
    </row>
  </sheetData>
  <mergeCells count="3">
    <mergeCell ref="A1:D1"/>
    <mergeCell ref="A11:D11"/>
    <mergeCell ref="A12:D12"/>
  </mergeCells>
  <pageMargins left="1.18099999427795" right="0.75" top="0.589999973773956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G17" sqref="G17"/>
    </sheetView>
  </sheetViews>
  <sheetFormatPr defaultColWidth="10" defaultRowHeight="13.5" outlineLevelCol="3"/>
  <cols>
    <col min="1" max="1" width="5.875" customWidth="1"/>
    <col min="2" max="2" width="27.5" customWidth="1"/>
    <col min="3" max="3" width="23.875" customWidth="1"/>
    <col min="4" max="4" width="25.25" customWidth="1"/>
    <col min="5" max="5" width="9.75" customWidth="1"/>
  </cols>
  <sheetData>
    <row r="1" ht="32.45" customHeight="1" spans="1:4">
      <c r="A1" s="6" t="s">
        <v>14</v>
      </c>
      <c r="B1" s="6"/>
      <c r="C1" s="6"/>
      <c r="D1" s="6"/>
    </row>
    <row r="2" ht="18.75" customHeight="1" spans="1:4">
      <c r="A2" s="7"/>
      <c r="B2" s="7"/>
      <c r="C2" s="8" t="s">
        <v>365</v>
      </c>
      <c r="D2" s="8"/>
    </row>
    <row r="3" ht="24.95" customHeight="1" spans="1:4">
      <c r="A3" s="9" t="s">
        <v>460</v>
      </c>
      <c r="B3" s="9" t="s">
        <v>451</v>
      </c>
      <c r="C3" s="9" t="s">
        <v>18</v>
      </c>
      <c r="D3" s="9" t="s">
        <v>20</v>
      </c>
    </row>
    <row r="4" ht="16.5" customHeight="1" spans="1:4">
      <c r="A4" s="10"/>
      <c r="B4" s="11"/>
      <c r="C4" s="12"/>
      <c r="D4" s="12"/>
    </row>
    <row r="5" ht="16.5" customHeight="1" spans="1:4">
      <c r="A5" s="10"/>
      <c r="B5" s="11"/>
      <c r="C5" s="12"/>
      <c r="D5" s="12"/>
    </row>
    <row r="6" ht="16.5" customHeight="1" spans="1:4">
      <c r="A6" s="10"/>
      <c r="B6" s="11"/>
      <c r="C6" s="12"/>
      <c r="D6" s="12"/>
    </row>
    <row r="7" ht="16.5" customHeight="1" spans="1:4">
      <c r="A7" s="10"/>
      <c r="B7" s="11"/>
      <c r="C7" s="12"/>
      <c r="D7" s="12"/>
    </row>
    <row r="8" ht="16.5" customHeight="1" spans="1:4">
      <c r="A8" s="10"/>
      <c r="B8" s="11"/>
      <c r="C8" s="12"/>
      <c r="D8" s="12"/>
    </row>
    <row r="9" ht="16.5" customHeight="1" spans="1:4">
      <c r="A9" s="10"/>
      <c r="B9" s="11"/>
      <c r="C9" s="12"/>
      <c r="D9" s="12"/>
    </row>
    <row r="10" ht="16.5" customHeight="1" spans="1:4">
      <c r="A10" s="10"/>
      <c r="B10" s="11"/>
      <c r="C10" s="12"/>
      <c r="D10" s="12"/>
    </row>
    <row r="11" ht="16.5" customHeight="1" spans="1:4">
      <c r="A11" s="10"/>
      <c r="B11" s="11"/>
      <c r="C11" s="12"/>
      <c r="D11" s="12"/>
    </row>
    <row r="12" ht="16.5" customHeight="1" spans="1:4">
      <c r="A12" s="10"/>
      <c r="B12" s="11"/>
      <c r="C12" s="12"/>
      <c r="D12" s="12"/>
    </row>
    <row r="13" ht="16.5" customHeight="1" spans="1:4">
      <c r="A13" s="10"/>
      <c r="B13" s="11"/>
      <c r="C13" s="12"/>
      <c r="D13" s="12"/>
    </row>
    <row r="14" ht="16.5" customHeight="1" spans="1:4">
      <c r="A14" s="10"/>
      <c r="B14" s="11"/>
      <c r="C14" s="12"/>
      <c r="D14" s="12"/>
    </row>
    <row r="15" ht="16.5" customHeight="1" spans="1:4">
      <c r="A15" s="10"/>
      <c r="B15" s="11"/>
      <c r="C15" s="12"/>
      <c r="D15" s="12"/>
    </row>
    <row r="16" ht="16.5" customHeight="1" spans="1:4">
      <c r="A16" s="10"/>
      <c r="B16" s="11"/>
      <c r="C16" s="12"/>
      <c r="D16" s="12"/>
    </row>
    <row r="17" ht="16.5" customHeight="1" spans="1:4">
      <c r="A17" s="10"/>
      <c r="B17" s="11"/>
      <c r="C17" s="12"/>
      <c r="D17" s="12"/>
    </row>
    <row r="18" ht="16.5" customHeight="1" spans="1:4">
      <c r="A18" s="10"/>
      <c r="B18" s="11"/>
      <c r="C18" s="12"/>
      <c r="D18" s="12"/>
    </row>
    <row r="19" ht="16.5" customHeight="1" spans="1:4">
      <c r="A19" s="10"/>
      <c r="B19" s="11"/>
      <c r="C19" s="12"/>
      <c r="D19" s="12"/>
    </row>
    <row r="20" ht="16.5" customHeight="1" spans="1:4">
      <c r="A20" s="10"/>
      <c r="B20" s="11"/>
      <c r="C20" s="12"/>
      <c r="D20" s="12"/>
    </row>
    <row r="21" ht="16.5" customHeight="1" spans="1:4">
      <c r="A21" s="10"/>
      <c r="B21" s="11"/>
      <c r="C21" s="12"/>
      <c r="D21" s="12"/>
    </row>
    <row r="22" ht="16.5" customHeight="1" spans="1:4">
      <c r="A22" s="10"/>
      <c r="B22" s="11"/>
      <c r="C22" s="12"/>
      <c r="D22" s="12"/>
    </row>
    <row r="23" ht="16.5" customHeight="1" spans="1:4">
      <c r="A23" s="10"/>
      <c r="B23" s="11"/>
      <c r="C23" s="12"/>
      <c r="D23" s="12"/>
    </row>
    <row r="24" ht="16.5" customHeight="1" spans="1:4">
      <c r="A24" s="10"/>
      <c r="B24" s="11"/>
      <c r="C24" s="12"/>
      <c r="D24" s="12"/>
    </row>
    <row r="25" ht="16.5" customHeight="1" spans="1:4">
      <c r="A25" s="10"/>
      <c r="B25" s="11"/>
      <c r="C25" s="12"/>
      <c r="D25" s="12"/>
    </row>
    <row r="26" ht="16.5" customHeight="1" spans="1:4">
      <c r="A26" s="10"/>
      <c r="B26" s="11"/>
      <c r="C26" s="12"/>
      <c r="D26" s="12"/>
    </row>
    <row r="27" ht="16.5" customHeight="1" spans="1:4">
      <c r="A27" s="10"/>
      <c r="B27" s="11"/>
      <c r="C27" s="12"/>
      <c r="D27" s="12"/>
    </row>
    <row r="28" ht="16.5" customHeight="1" spans="1:4">
      <c r="A28" s="10"/>
      <c r="B28" s="11"/>
      <c r="C28" s="12"/>
      <c r="D28" s="12"/>
    </row>
    <row r="29" ht="16.5" customHeight="1" spans="1:4">
      <c r="A29" s="10"/>
      <c r="B29" s="11"/>
      <c r="C29" s="12"/>
      <c r="D29" s="12"/>
    </row>
    <row r="30" ht="16.5" customHeight="1" spans="1:4">
      <c r="A30" s="10"/>
      <c r="B30" s="11"/>
      <c r="C30" s="12"/>
      <c r="D30" s="12"/>
    </row>
    <row r="31" ht="16.5" customHeight="1" spans="1:4">
      <c r="A31" s="10"/>
      <c r="B31" s="11"/>
      <c r="C31" s="12"/>
      <c r="D31" s="12"/>
    </row>
    <row r="32" ht="16.5" customHeight="1" spans="1:4">
      <c r="A32" s="10"/>
      <c r="B32" s="11"/>
      <c r="C32" s="12"/>
      <c r="D32" s="12"/>
    </row>
    <row r="33" ht="16.5" customHeight="1" spans="1:4">
      <c r="A33" s="10"/>
      <c r="B33" s="11"/>
      <c r="C33" s="12"/>
      <c r="D33" s="12"/>
    </row>
    <row r="34" ht="16.5" customHeight="1" spans="1:4">
      <c r="A34" s="10"/>
      <c r="B34" s="11"/>
      <c r="C34" s="12"/>
      <c r="D34" s="12"/>
    </row>
    <row r="35" ht="16.5" customHeight="1" spans="1:4">
      <c r="A35" s="10"/>
      <c r="B35" s="11"/>
      <c r="C35" s="12"/>
      <c r="D35" s="12"/>
    </row>
    <row r="36" ht="16.5" customHeight="1" spans="1:4">
      <c r="A36" s="10"/>
      <c r="B36" s="11"/>
      <c r="C36" s="13"/>
      <c r="D36" s="13"/>
    </row>
    <row r="37" ht="16.5" customHeight="1" spans="1:4">
      <c r="A37" s="10"/>
      <c r="B37" s="11"/>
      <c r="C37" s="12"/>
      <c r="D37" s="12"/>
    </row>
    <row r="38" ht="16.5" customHeight="1" spans="1:4">
      <c r="A38" s="10"/>
      <c r="B38" s="11"/>
      <c r="C38" s="13"/>
      <c r="D38" s="13"/>
    </row>
    <row r="39" ht="16.5" customHeight="1" spans="1:4">
      <c r="A39" s="10"/>
      <c r="B39" s="11"/>
      <c r="C39" s="12"/>
      <c r="D39" s="12"/>
    </row>
    <row r="40" ht="16.5" customHeight="1" spans="1:4">
      <c r="A40" s="10"/>
      <c r="B40" s="11"/>
      <c r="C40" s="12"/>
      <c r="D40" s="12"/>
    </row>
    <row r="41" ht="16.5" customHeight="1" spans="1:4">
      <c r="A41" s="10"/>
      <c r="B41" s="11"/>
      <c r="C41" s="12"/>
      <c r="D41" s="12"/>
    </row>
    <row r="42" ht="16.5" customHeight="1" spans="1:4">
      <c r="A42" s="10"/>
      <c r="B42" s="11"/>
      <c r="C42" s="12"/>
      <c r="D42" s="12"/>
    </row>
    <row r="43" ht="16.5" customHeight="1" spans="1:4">
      <c r="A43" s="10"/>
      <c r="B43" s="11"/>
      <c r="C43" s="12"/>
      <c r="D43" s="12"/>
    </row>
    <row r="44" ht="16.5" customHeight="1" spans="1:4">
      <c r="A44" s="10"/>
      <c r="B44" s="11"/>
      <c r="C44" s="12"/>
      <c r="D44" s="12"/>
    </row>
    <row r="45" ht="16.5" customHeight="1" spans="1:4">
      <c r="A45" s="10"/>
      <c r="B45" s="11"/>
      <c r="C45" s="12"/>
      <c r="D45" s="12"/>
    </row>
    <row r="46" ht="16.5" customHeight="1" spans="1:4">
      <c r="A46" s="10"/>
      <c r="B46" s="11"/>
      <c r="C46" s="12"/>
      <c r="D46" s="12"/>
    </row>
    <row r="47" ht="16.5" customHeight="1" spans="1:4">
      <c r="A47" s="11"/>
      <c r="B47" s="14"/>
      <c r="C47" s="15"/>
      <c r="D47" s="15"/>
    </row>
    <row r="48" ht="14.25" customHeight="1"/>
    <row r="49" ht="14.25" customHeight="1" spans="1:3">
      <c r="A49" t="s">
        <v>461</v>
      </c>
      <c r="C49" s="16"/>
    </row>
  </sheetData>
  <mergeCells count="3">
    <mergeCell ref="A1:D1"/>
    <mergeCell ref="A2:B2"/>
    <mergeCell ref="C2:D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8" sqref="C8"/>
    </sheetView>
  </sheetViews>
  <sheetFormatPr defaultColWidth="10" defaultRowHeight="13.5" outlineLevelCol="3"/>
  <cols>
    <col min="1" max="1" width="121.5" customWidth="1"/>
    <col min="2" max="4" width="16.125" customWidth="1"/>
    <col min="5" max="5" width="9.75" customWidth="1"/>
  </cols>
  <sheetData>
    <row r="1" ht="66.4" customHeight="1" spans="1:4">
      <c r="A1" s="1" t="s">
        <v>462</v>
      </c>
      <c r="B1" s="2"/>
      <c r="C1" s="2"/>
      <c r="D1" s="2"/>
    </row>
    <row r="2" ht="33.95" customHeight="1" spans="1:4">
      <c r="A2" s="3" t="s">
        <v>463</v>
      </c>
      <c r="B2" s="4"/>
      <c r="C2" s="4"/>
      <c r="D2" s="4"/>
    </row>
    <row r="3" ht="42.2" customHeight="1" spans="1:4">
      <c r="A3" s="5" t="s">
        <v>464</v>
      </c>
      <c r="B3" s="4"/>
      <c r="C3" s="4"/>
      <c r="D3" s="4"/>
    </row>
    <row r="4" ht="42.2" customHeight="1" spans="1:4">
      <c r="A4" s="3" t="s">
        <v>465</v>
      </c>
      <c r="B4" s="4"/>
      <c r="C4" s="4"/>
      <c r="D4" s="4"/>
    </row>
    <row r="5" ht="42.2" customHeight="1" spans="1:4">
      <c r="A5" s="5" t="s">
        <v>466</v>
      </c>
      <c r="B5" s="4"/>
      <c r="C5" s="4"/>
      <c r="D5" s="4"/>
    </row>
    <row r="6" ht="42.2" customHeight="1" spans="1:4">
      <c r="A6" s="3" t="s">
        <v>467</v>
      </c>
      <c r="B6" s="4"/>
      <c r="C6" s="4"/>
      <c r="D6" s="4"/>
    </row>
    <row r="7" ht="74.65" customHeight="1" spans="1:4">
      <c r="A7" s="5" t="s">
        <v>468</v>
      </c>
      <c r="B7" s="4"/>
      <c r="C7" s="4"/>
      <c r="D7" s="4"/>
    </row>
    <row r="8" ht="42.2" customHeight="1" spans="1:4">
      <c r="A8" s="3" t="s">
        <v>469</v>
      </c>
      <c r="B8" s="4"/>
      <c r="C8" s="4"/>
      <c r="D8" s="4"/>
    </row>
    <row r="9" ht="60.4" customHeight="1" spans="1:4">
      <c r="A9" s="5" t="s">
        <v>470</v>
      </c>
      <c r="B9" s="4"/>
      <c r="C9" s="4"/>
      <c r="D9" s="4"/>
    </row>
  </sheetData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15" sqref="D15"/>
    </sheetView>
  </sheetViews>
  <sheetFormatPr defaultColWidth="10" defaultRowHeight="13.5" outlineLevelCol="6"/>
  <cols>
    <col min="1" max="1" width="26.625" customWidth="1"/>
    <col min="2" max="7" width="16.125" customWidth="1"/>
    <col min="8" max="8" width="9.75" customWidth="1"/>
  </cols>
  <sheetData>
    <row r="1" ht="41.45" customHeight="1" spans="1:7">
      <c r="A1" s="17" t="s">
        <v>3</v>
      </c>
      <c r="B1" s="17"/>
      <c r="C1" s="17"/>
      <c r="D1" s="17"/>
      <c r="E1" s="17"/>
      <c r="F1" s="17"/>
      <c r="G1" s="17"/>
    </row>
    <row r="2" ht="24.2" customHeight="1" spans="1:7">
      <c r="A2" s="7"/>
      <c r="B2" s="16"/>
      <c r="C2" s="16"/>
      <c r="D2" s="16"/>
      <c r="E2" s="16"/>
      <c r="F2" s="8" t="s">
        <v>16</v>
      </c>
      <c r="G2" s="8"/>
    </row>
    <row r="3" ht="39.2" customHeight="1" spans="1:7">
      <c r="A3" s="20" t="s">
        <v>17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22</v>
      </c>
      <c r="G3" s="20" t="s">
        <v>23</v>
      </c>
    </row>
    <row r="4" ht="18.75" customHeight="1" spans="1:7">
      <c r="A4" s="52" t="s">
        <v>24</v>
      </c>
      <c r="B4" s="53">
        <v>22569</v>
      </c>
      <c r="C4" s="53">
        <v>17389</v>
      </c>
      <c r="D4" s="53">
        <v>17389</v>
      </c>
      <c r="E4" s="56">
        <v>100</v>
      </c>
      <c r="F4" s="71">
        <v>19650</v>
      </c>
      <c r="G4" s="56">
        <v>88.49</v>
      </c>
    </row>
    <row r="5" ht="18.75" customHeight="1" spans="1:7">
      <c r="A5" s="52" t="s">
        <v>25</v>
      </c>
      <c r="B5" s="53">
        <v>3431</v>
      </c>
      <c r="C5" s="53">
        <v>4611</v>
      </c>
      <c r="D5" s="53">
        <v>4611</v>
      </c>
      <c r="E5" s="56">
        <v>100</v>
      </c>
      <c r="F5" s="71">
        <v>2350</v>
      </c>
      <c r="G5" s="56">
        <v>196.21</v>
      </c>
    </row>
    <row r="6" ht="18.75" customHeight="1" spans="1:7">
      <c r="A6" s="52" t="s">
        <v>26</v>
      </c>
      <c r="B6" s="53">
        <v>1984.44</v>
      </c>
      <c r="C6" s="53">
        <v>5981.82</v>
      </c>
      <c r="D6" s="53">
        <v>5981.82</v>
      </c>
      <c r="E6" s="56">
        <v>100</v>
      </c>
      <c r="F6" s="71">
        <v>7183.05</v>
      </c>
      <c r="G6" s="56">
        <v>83.28</v>
      </c>
    </row>
    <row r="7" ht="18.75" customHeight="1" spans="1:7">
      <c r="A7" s="52"/>
      <c r="B7" s="52"/>
      <c r="C7" s="52"/>
      <c r="D7" s="52"/>
      <c r="E7" s="72"/>
      <c r="F7" s="52"/>
      <c r="G7" s="72"/>
    </row>
    <row r="8" ht="18.75" customHeight="1" spans="1:7">
      <c r="A8" s="52"/>
      <c r="B8" s="52"/>
      <c r="C8" s="52"/>
      <c r="D8" s="52"/>
      <c r="E8" s="72"/>
      <c r="F8" s="52"/>
      <c r="G8" s="72"/>
    </row>
    <row r="9" ht="18.75" customHeight="1" spans="1:7">
      <c r="A9" s="52"/>
      <c r="B9" s="52"/>
      <c r="C9" s="52"/>
      <c r="D9" s="52"/>
      <c r="E9" s="72"/>
      <c r="F9" s="52"/>
      <c r="G9" s="72"/>
    </row>
    <row r="10" ht="18.75" customHeight="1" spans="1:7">
      <c r="A10" s="52"/>
      <c r="B10" s="52"/>
      <c r="C10" s="52"/>
      <c r="D10" s="52"/>
      <c r="E10" s="72"/>
      <c r="F10" s="52"/>
      <c r="G10" s="72"/>
    </row>
    <row r="11" ht="18.75" customHeight="1" spans="1:7">
      <c r="A11" s="55" t="s">
        <v>27</v>
      </c>
      <c r="B11" s="53">
        <f>SUM(B4:B10)</f>
        <v>27984.44</v>
      </c>
      <c r="C11" s="53">
        <f>SUM(C4:C10)</f>
        <v>27981.82</v>
      </c>
      <c r="D11" s="53">
        <f>SUM(D4:D10)</f>
        <v>27981.82</v>
      </c>
      <c r="E11" s="56">
        <v>100</v>
      </c>
      <c r="F11" s="53">
        <f t="shared" ref="F11" si="0">SUM(F4:F10)</f>
        <v>29183.05</v>
      </c>
      <c r="G11" s="56">
        <v>95.88</v>
      </c>
    </row>
    <row r="12" ht="18.75" customHeight="1" spans="1:7">
      <c r="A12" s="55" t="s">
        <v>28</v>
      </c>
      <c r="B12" s="54"/>
      <c r="C12" s="56"/>
      <c r="D12" s="54"/>
      <c r="E12" s="56"/>
      <c r="F12" s="54"/>
      <c r="G12" s="56"/>
    </row>
    <row r="13" ht="18.75" customHeight="1" spans="1:7">
      <c r="A13" s="55" t="s">
        <v>29</v>
      </c>
      <c r="B13" s="53"/>
      <c r="C13" s="53"/>
      <c r="D13" s="53"/>
      <c r="E13" s="56"/>
      <c r="F13" s="54"/>
      <c r="G13" s="56"/>
    </row>
    <row r="14" ht="18.75" customHeight="1" spans="1:7">
      <c r="A14" s="55"/>
      <c r="B14" s="52"/>
      <c r="C14" s="52"/>
      <c r="D14" s="52"/>
      <c r="E14" s="56"/>
      <c r="F14" s="52"/>
      <c r="G14" s="72"/>
    </row>
    <row r="15" ht="18.75" customHeight="1" spans="1:7">
      <c r="A15" s="55" t="s">
        <v>30</v>
      </c>
      <c r="B15" s="70">
        <v>27984.44</v>
      </c>
      <c r="C15" s="70">
        <v>27981.82</v>
      </c>
      <c r="D15" s="70">
        <v>27981.82</v>
      </c>
      <c r="E15" s="56">
        <v>100</v>
      </c>
      <c r="F15" s="70">
        <v>29183.05</v>
      </c>
      <c r="G15" s="73">
        <v>95.88</v>
      </c>
    </row>
    <row r="16" ht="14.25" customHeight="1"/>
    <row r="17" ht="14.25" customHeight="1" spans="1:1">
      <c r="A17" s="16" t="s">
        <v>31</v>
      </c>
    </row>
    <row r="18" ht="14.25" customHeight="1" spans="1:7">
      <c r="A18" s="16"/>
      <c r="B18" s="16"/>
      <c r="C18" s="16"/>
      <c r="D18" s="16"/>
      <c r="E18" s="16"/>
      <c r="F18" s="16"/>
      <c r="G18" s="16"/>
    </row>
  </sheetData>
  <mergeCells count="3">
    <mergeCell ref="A1:G1"/>
    <mergeCell ref="F2:G2"/>
    <mergeCell ref="A18:G18"/>
  </mergeCells>
  <pageMargins left="0.984000027179718" right="0.75" top="0.589999973773956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showZeros="0" workbookViewId="0">
      <pane ySplit="3" topLeftCell="A170" activePane="bottomLeft" state="frozen"/>
      <selection/>
      <selection pane="bottomLeft" activeCell="F182" sqref="F182"/>
    </sheetView>
  </sheetViews>
  <sheetFormatPr defaultColWidth="10" defaultRowHeight="13.5" outlineLevelCol="7"/>
  <cols>
    <col min="1" max="1" width="6.75" customWidth="1"/>
    <col min="2" max="2" width="26.75" customWidth="1"/>
    <col min="3" max="8" width="12.5" customWidth="1"/>
    <col min="9" max="9" width="9.75" customWidth="1"/>
  </cols>
  <sheetData>
    <row r="1" ht="27.95" customHeight="1" spans="1:8">
      <c r="A1" s="63" t="s">
        <v>4</v>
      </c>
      <c r="B1" s="63"/>
      <c r="C1" s="63"/>
      <c r="D1" s="63"/>
      <c r="E1" s="63"/>
      <c r="F1" s="63"/>
      <c r="G1" s="63"/>
      <c r="H1" s="63"/>
    </row>
    <row r="2" ht="20.45" customHeight="1" spans="1:8">
      <c r="A2" s="7"/>
      <c r="B2" s="7"/>
      <c r="C2" s="7"/>
      <c r="D2" s="7"/>
      <c r="E2" s="7"/>
      <c r="F2" s="7"/>
      <c r="G2" s="8" t="s">
        <v>16</v>
      </c>
      <c r="H2" s="8"/>
    </row>
    <row r="3" ht="33.2" customHeight="1" spans="1:8">
      <c r="A3" s="9" t="s">
        <v>32</v>
      </c>
      <c r="B3" s="64" t="s">
        <v>17</v>
      </c>
      <c r="C3" s="64" t="s">
        <v>18</v>
      </c>
      <c r="D3" s="64" t="s">
        <v>19</v>
      </c>
      <c r="E3" s="64" t="s">
        <v>20</v>
      </c>
      <c r="F3" s="64" t="s">
        <v>21</v>
      </c>
      <c r="G3" s="64" t="s">
        <v>22</v>
      </c>
      <c r="H3" s="64" t="s">
        <v>23</v>
      </c>
    </row>
    <row r="4" ht="22.7" customHeight="1" spans="1:8">
      <c r="A4" s="65" t="s">
        <v>33</v>
      </c>
      <c r="B4" s="65" t="s">
        <v>34</v>
      </c>
      <c r="C4" s="45">
        <v>2965.68</v>
      </c>
      <c r="D4" s="45">
        <v>2327.077297</v>
      </c>
      <c r="E4" s="45">
        <v>2327.077297</v>
      </c>
      <c r="F4" s="45">
        <v>100</v>
      </c>
      <c r="G4" s="45">
        <v>1956.516408</v>
      </c>
      <c r="H4" s="45">
        <f>E4/G4*100</f>
        <v>118.939830378361</v>
      </c>
    </row>
    <row r="5" ht="22.7" customHeight="1" spans="1:8">
      <c r="A5" s="65" t="s">
        <v>35</v>
      </c>
      <c r="B5" s="65" t="s">
        <v>36</v>
      </c>
      <c r="C5" s="45">
        <v>20.1</v>
      </c>
      <c r="D5" s="45">
        <v>26.29605</v>
      </c>
      <c r="E5" s="45">
        <v>26.29605</v>
      </c>
      <c r="F5" s="45">
        <v>100</v>
      </c>
      <c r="G5" s="45">
        <v>42.55162</v>
      </c>
      <c r="H5" s="45">
        <f>E5/G5*100</f>
        <v>61.7979997001289</v>
      </c>
    </row>
    <row r="6" ht="22.7" customHeight="1" spans="1:8">
      <c r="A6" s="66" t="s">
        <v>37</v>
      </c>
      <c r="B6" s="66" t="s">
        <v>38</v>
      </c>
      <c r="C6" s="47">
        <v>20.1</v>
      </c>
      <c r="D6" s="47">
        <v>26.29605</v>
      </c>
      <c r="E6" s="47">
        <v>26.29605</v>
      </c>
      <c r="F6" s="47">
        <v>100</v>
      </c>
      <c r="G6" s="47">
        <v>23.61562</v>
      </c>
      <c r="H6" s="67">
        <f t="shared" ref="H6:H69" si="0">E6/G6*100</f>
        <v>111.350241916155</v>
      </c>
    </row>
    <row r="7" ht="22.7" customHeight="1" spans="1:8">
      <c r="A7" s="66" t="s">
        <v>39</v>
      </c>
      <c r="B7" s="66" t="s">
        <v>40</v>
      </c>
      <c r="C7" s="47">
        <v>0</v>
      </c>
      <c r="D7" s="47">
        <v>0</v>
      </c>
      <c r="E7" s="47">
        <v>0</v>
      </c>
      <c r="F7" s="47">
        <v>0</v>
      </c>
      <c r="G7" s="47">
        <v>2</v>
      </c>
      <c r="H7" s="67">
        <f t="shared" si="0"/>
        <v>0</v>
      </c>
    </row>
    <row r="8" ht="22.7" customHeight="1" spans="1:8">
      <c r="A8" s="66" t="s">
        <v>41</v>
      </c>
      <c r="B8" s="66" t="s">
        <v>42</v>
      </c>
      <c r="C8" s="47">
        <v>0</v>
      </c>
      <c r="D8" s="47">
        <v>0</v>
      </c>
      <c r="E8" s="47">
        <v>0</v>
      </c>
      <c r="F8" s="47">
        <v>0</v>
      </c>
      <c r="G8" s="47">
        <v>16.936</v>
      </c>
      <c r="H8" s="67">
        <f t="shared" si="0"/>
        <v>0</v>
      </c>
    </row>
    <row r="9" ht="22.7" customHeight="1" spans="1:8">
      <c r="A9" s="65" t="s">
        <v>43</v>
      </c>
      <c r="B9" s="65" t="s">
        <v>44</v>
      </c>
      <c r="C9" s="45">
        <v>1415.14</v>
      </c>
      <c r="D9" s="45">
        <v>1398.562896</v>
      </c>
      <c r="E9" s="45">
        <v>1398.562896</v>
      </c>
      <c r="F9" s="45">
        <v>0</v>
      </c>
      <c r="G9" s="45">
        <v>1167.065846</v>
      </c>
      <c r="H9" s="45">
        <f t="shared" si="0"/>
        <v>119.835817387119</v>
      </c>
    </row>
    <row r="10" ht="22.7" customHeight="1" spans="1:8">
      <c r="A10" s="66" t="s">
        <v>45</v>
      </c>
      <c r="B10" s="66" t="s">
        <v>46</v>
      </c>
      <c r="C10" s="47">
        <v>1133.84</v>
      </c>
      <c r="D10" s="47">
        <v>1209.367394</v>
      </c>
      <c r="E10" s="47">
        <v>1209.367394</v>
      </c>
      <c r="F10" s="47">
        <v>100</v>
      </c>
      <c r="G10" s="47">
        <v>933.841922</v>
      </c>
      <c r="H10" s="67">
        <f t="shared" si="0"/>
        <v>129.504508794155</v>
      </c>
    </row>
    <row r="11" ht="22.7" customHeight="1" spans="1:8">
      <c r="A11" s="66" t="s">
        <v>47</v>
      </c>
      <c r="B11" s="66" t="s">
        <v>48</v>
      </c>
      <c r="C11" s="47">
        <v>0</v>
      </c>
      <c r="D11" s="47">
        <v>0</v>
      </c>
      <c r="E11" s="47">
        <v>0</v>
      </c>
      <c r="F11" s="47">
        <v>0</v>
      </c>
      <c r="G11" s="47">
        <v>5</v>
      </c>
      <c r="H11" s="67">
        <f t="shared" si="0"/>
        <v>0</v>
      </c>
    </row>
    <row r="12" ht="22.7" customHeight="1" spans="1:8">
      <c r="A12" s="66" t="s">
        <v>49</v>
      </c>
      <c r="B12" s="66" t="s">
        <v>50</v>
      </c>
      <c r="C12" s="47">
        <v>281.3</v>
      </c>
      <c r="D12" s="47">
        <v>189.195502</v>
      </c>
      <c r="E12" s="47">
        <v>189.195502</v>
      </c>
      <c r="F12" s="47">
        <v>100</v>
      </c>
      <c r="G12" s="47">
        <v>228.223924</v>
      </c>
      <c r="H12" s="67">
        <f t="shared" si="0"/>
        <v>82.8990662696694</v>
      </c>
    </row>
    <row r="13" ht="22.7" customHeight="1" spans="1:8">
      <c r="A13" s="65" t="s">
        <v>51</v>
      </c>
      <c r="B13" s="65" t="s">
        <v>52</v>
      </c>
      <c r="C13" s="45">
        <v>386.8</v>
      </c>
      <c r="D13" s="45">
        <v>2.14628</v>
      </c>
      <c r="E13" s="45">
        <v>2.14628</v>
      </c>
      <c r="F13" s="45">
        <v>0</v>
      </c>
      <c r="G13" s="45">
        <v>14.227</v>
      </c>
      <c r="H13" s="45">
        <f t="shared" si="0"/>
        <v>15.0859633092008</v>
      </c>
    </row>
    <row r="14" ht="22.7" customHeight="1" spans="1:8">
      <c r="A14" s="66" t="s">
        <v>53</v>
      </c>
      <c r="B14" s="66" t="s">
        <v>54</v>
      </c>
      <c r="C14" s="47">
        <v>386.8</v>
      </c>
      <c r="D14" s="47">
        <v>2.14628</v>
      </c>
      <c r="E14" s="47">
        <v>2.14628</v>
      </c>
      <c r="F14" s="47">
        <v>100</v>
      </c>
      <c r="G14" s="47">
        <v>14.227</v>
      </c>
      <c r="H14" s="67">
        <f t="shared" si="0"/>
        <v>15.0859633092008</v>
      </c>
    </row>
    <row r="15" ht="22.7" customHeight="1" spans="1:8">
      <c r="A15" s="65" t="s">
        <v>55</v>
      </c>
      <c r="B15" s="65" t="s">
        <v>56</v>
      </c>
      <c r="C15" s="45">
        <v>216.6</v>
      </c>
      <c r="D15" s="45">
        <v>212.276618</v>
      </c>
      <c r="E15" s="45">
        <v>212.276618</v>
      </c>
      <c r="F15" s="45">
        <v>100</v>
      </c>
      <c r="G15" s="45">
        <v>227.34239</v>
      </c>
      <c r="H15" s="45">
        <f t="shared" si="0"/>
        <v>93.3730915734633</v>
      </c>
    </row>
    <row r="16" ht="22.7" customHeight="1" spans="1:8">
      <c r="A16" s="66" t="s">
        <v>57</v>
      </c>
      <c r="B16" s="66" t="s">
        <v>58</v>
      </c>
      <c r="C16" s="47">
        <v>216.6</v>
      </c>
      <c r="D16" s="47">
        <v>212.276618</v>
      </c>
      <c r="E16" s="47">
        <v>212.276618</v>
      </c>
      <c r="F16" s="47">
        <v>100</v>
      </c>
      <c r="G16" s="47">
        <v>227.34239</v>
      </c>
      <c r="H16" s="67">
        <f t="shared" si="0"/>
        <v>93.3730915734633</v>
      </c>
    </row>
    <row r="17" ht="22.7" customHeight="1" spans="1:8">
      <c r="A17" s="65" t="s">
        <v>59</v>
      </c>
      <c r="B17" s="65" t="s">
        <v>60</v>
      </c>
      <c r="C17" s="45">
        <v>8</v>
      </c>
      <c r="D17" s="45">
        <v>3.4762</v>
      </c>
      <c r="E17" s="45">
        <v>3.4762</v>
      </c>
      <c r="F17" s="45">
        <v>100</v>
      </c>
      <c r="G17" s="45">
        <v>10.5872</v>
      </c>
      <c r="H17" s="45">
        <f t="shared" si="0"/>
        <v>32.8339882121807</v>
      </c>
    </row>
    <row r="18" ht="22.7" customHeight="1" spans="1:8">
      <c r="A18" s="66" t="s">
        <v>61</v>
      </c>
      <c r="B18" s="66" t="s">
        <v>62</v>
      </c>
      <c r="C18" s="47">
        <v>8</v>
      </c>
      <c r="D18" s="47">
        <v>3.4762</v>
      </c>
      <c r="E18" s="47">
        <v>3.4762</v>
      </c>
      <c r="F18" s="47">
        <v>100</v>
      </c>
      <c r="G18" s="47">
        <v>10.5872</v>
      </c>
      <c r="H18" s="67">
        <f t="shared" si="0"/>
        <v>32.8339882121807</v>
      </c>
    </row>
    <row r="19" ht="22.7" customHeight="1" spans="1:8">
      <c r="A19" s="65" t="s">
        <v>63</v>
      </c>
      <c r="B19" s="65" t="s">
        <v>64</v>
      </c>
      <c r="C19" s="45">
        <v>27.5</v>
      </c>
      <c r="D19" s="45">
        <v>10.667361</v>
      </c>
      <c r="E19" s="45">
        <v>10.667361</v>
      </c>
      <c r="F19" s="45">
        <v>100</v>
      </c>
      <c r="G19" s="45">
        <v>17.047378</v>
      </c>
      <c r="H19" s="45">
        <f t="shared" si="0"/>
        <v>62.5747900938197</v>
      </c>
    </row>
    <row r="20" ht="22.7" customHeight="1" spans="1:8">
      <c r="A20" s="66" t="s">
        <v>65</v>
      </c>
      <c r="B20" s="66" t="s">
        <v>66</v>
      </c>
      <c r="C20" s="47">
        <v>27.5</v>
      </c>
      <c r="D20" s="47">
        <v>10.667361</v>
      </c>
      <c r="E20" s="47">
        <v>10.667361</v>
      </c>
      <c r="F20" s="47">
        <v>100</v>
      </c>
      <c r="G20" s="47">
        <v>17.047378</v>
      </c>
      <c r="H20" s="67">
        <f t="shared" si="0"/>
        <v>62.5747900938197</v>
      </c>
    </row>
    <row r="21" ht="22.7" customHeight="1" spans="1:8">
      <c r="A21" s="65" t="s">
        <v>67</v>
      </c>
      <c r="B21" s="65" t="s">
        <v>68</v>
      </c>
      <c r="C21" s="45">
        <v>0</v>
      </c>
      <c r="D21" s="45">
        <v>7.6035</v>
      </c>
      <c r="E21" s="45">
        <v>7.6035</v>
      </c>
      <c r="F21" s="45">
        <v>100</v>
      </c>
      <c r="G21" s="45">
        <v>2</v>
      </c>
      <c r="H21" s="45">
        <f t="shared" si="0"/>
        <v>380.175</v>
      </c>
    </row>
    <row r="22" ht="22.7" customHeight="1" spans="1:8">
      <c r="A22" s="66" t="s">
        <v>69</v>
      </c>
      <c r="B22" s="66" t="s">
        <v>70</v>
      </c>
      <c r="C22" s="47">
        <v>0</v>
      </c>
      <c r="D22" s="47">
        <v>7.6035</v>
      </c>
      <c r="E22" s="47">
        <v>7.6035</v>
      </c>
      <c r="F22" s="47">
        <v>100</v>
      </c>
      <c r="G22" s="47">
        <v>2</v>
      </c>
      <c r="H22" s="67">
        <f t="shared" si="0"/>
        <v>380.175</v>
      </c>
    </row>
    <row r="23" ht="22.7" customHeight="1" spans="1:8">
      <c r="A23" s="65" t="s">
        <v>71</v>
      </c>
      <c r="B23" s="65" t="s">
        <v>72</v>
      </c>
      <c r="C23" s="45">
        <v>77</v>
      </c>
      <c r="D23" s="45">
        <v>52.90517</v>
      </c>
      <c r="E23" s="45">
        <v>52.90517</v>
      </c>
      <c r="F23" s="45">
        <v>100</v>
      </c>
      <c r="G23" s="45">
        <v>28.996208</v>
      </c>
      <c r="H23" s="45">
        <f t="shared" si="0"/>
        <v>182.455478316337</v>
      </c>
    </row>
    <row r="24" ht="22.7" customHeight="1" spans="1:8">
      <c r="A24" s="66" t="s">
        <v>73</v>
      </c>
      <c r="B24" s="66" t="s">
        <v>74</v>
      </c>
      <c r="C24" s="47">
        <v>77</v>
      </c>
      <c r="D24" s="47">
        <v>52.90517</v>
      </c>
      <c r="E24" s="47">
        <v>52.90517</v>
      </c>
      <c r="F24" s="47">
        <v>100</v>
      </c>
      <c r="G24" s="47">
        <v>28.996208</v>
      </c>
      <c r="H24" s="67">
        <f t="shared" si="0"/>
        <v>182.455478316337</v>
      </c>
    </row>
    <row r="25" ht="22.7" customHeight="1" spans="1:8">
      <c r="A25" s="65" t="s">
        <v>75</v>
      </c>
      <c r="B25" s="65" t="s">
        <v>76</v>
      </c>
      <c r="C25" s="45">
        <v>596.82</v>
      </c>
      <c r="D25" s="45">
        <v>390.78216</v>
      </c>
      <c r="E25" s="45">
        <v>390.78216</v>
      </c>
      <c r="F25" s="45">
        <v>100</v>
      </c>
      <c r="G25" s="45">
        <v>182.354795</v>
      </c>
      <c r="H25" s="45">
        <f t="shared" si="0"/>
        <v>214.29771561532</v>
      </c>
    </row>
    <row r="26" ht="22.7" customHeight="1" spans="1:8">
      <c r="A26" s="66" t="s">
        <v>77</v>
      </c>
      <c r="B26" s="66" t="s">
        <v>78</v>
      </c>
      <c r="C26" s="47">
        <v>544.32</v>
      </c>
      <c r="D26" s="47">
        <v>350.744007</v>
      </c>
      <c r="E26" s="47">
        <v>350.744007</v>
      </c>
      <c r="F26" s="47">
        <v>100</v>
      </c>
      <c r="G26" s="47">
        <v>123.937615</v>
      </c>
      <c r="H26" s="67">
        <f t="shared" si="0"/>
        <v>283.000449056568</v>
      </c>
    </row>
    <row r="27" ht="22.7" customHeight="1" spans="1:8">
      <c r="A27" s="66" t="s">
        <v>79</v>
      </c>
      <c r="B27" s="66" t="s">
        <v>76</v>
      </c>
      <c r="C27" s="47">
        <v>52.5</v>
      </c>
      <c r="D27" s="47">
        <v>40.038153</v>
      </c>
      <c r="E27" s="47">
        <v>40.038153</v>
      </c>
      <c r="F27" s="47">
        <v>100</v>
      </c>
      <c r="G27" s="47">
        <v>58.41718</v>
      </c>
      <c r="H27" s="67">
        <f t="shared" si="0"/>
        <v>68.5383186932337</v>
      </c>
    </row>
    <row r="28" ht="22.7" customHeight="1" spans="1:8">
      <c r="A28" s="65" t="s">
        <v>80</v>
      </c>
      <c r="B28" s="65" t="s">
        <v>81</v>
      </c>
      <c r="C28" s="45">
        <v>13</v>
      </c>
      <c r="D28" s="45">
        <v>9.848</v>
      </c>
      <c r="E28" s="45">
        <v>9.848</v>
      </c>
      <c r="F28" s="45">
        <v>100</v>
      </c>
      <c r="G28" s="45">
        <v>9.33</v>
      </c>
      <c r="H28" s="45">
        <f t="shared" si="0"/>
        <v>105.551982851018</v>
      </c>
    </row>
    <row r="29" ht="22.7" customHeight="1" spans="1:8">
      <c r="A29" s="66" t="s">
        <v>82</v>
      </c>
      <c r="B29" s="66" t="s">
        <v>83</v>
      </c>
      <c r="C29" s="47">
        <v>13</v>
      </c>
      <c r="D29" s="47">
        <v>9.848</v>
      </c>
      <c r="E29" s="47">
        <v>9.848</v>
      </c>
      <c r="F29" s="47">
        <v>100</v>
      </c>
      <c r="G29" s="47">
        <v>9.33</v>
      </c>
      <c r="H29" s="67">
        <f t="shared" si="0"/>
        <v>105.551982851018</v>
      </c>
    </row>
    <row r="30" ht="22.7" customHeight="1" spans="1:8">
      <c r="A30" s="65" t="s">
        <v>84</v>
      </c>
      <c r="B30" s="65" t="s">
        <v>85</v>
      </c>
      <c r="C30" s="45">
        <v>204.72</v>
      </c>
      <c r="D30" s="45">
        <v>212.513062</v>
      </c>
      <c r="E30" s="45">
        <v>212.513062</v>
      </c>
      <c r="F30" s="45">
        <v>100</v>
      </c>
      <c r="G30" s="45">
        <v>255.013971</v>
      </c>
      <c r="H30" s="45">
        <f t="shared" si="0"/>
        <v>83.3338899695029</v>
      </c>
    </row>
    <row r="31" ht="22.7" customHeight="1" spans="1:8">
      <c r="A31" s="66" t="s">
        <v>86</v>
      </c>
      <c r="B31" s="66" t="s">
        <v>85</v>
      </c>
      <c r="C31" s="47">
        <v>204.72</v>
      </c>
      <c r="D31" s="47">
        <v>212.513062</v>
      </c>
      <c r="E31" s="47">
        <v>212.513062</v>
      </c>
      <c r="F31" s="47">
        <v>100</v>
      </c>
      <c r="G31" s="47">
        <v>255.013971</v>
      </c>
      <c r="H31" s="67">
        <f t="shared" si="0"/>
        <v>83.3338899695029</v>
      </c>
    </row>
    <row r="32" ht="22.7" customHeight="1" spans="1:8">
      <c r="A32" s="65" t="s">
        <v>87</v>
      </c>
      <c r="B32" s="65" t="s">
        <v>88</v>
      </c>
      <c r="C32" s="45">
        <v>63.33</v>
      </c>
      <c r="D32" s="45">
        <v>20.14484</v>
      </c>
      <c r="E32" s="45">
        <v>20.14484</v>
      </c>
      <c r="F32" s="45">
        <v>100</v>
      </c>
      <c r="G32" s="45">
        <v>24.940125</v>
      </c>
      <c r="H32" s="45">
        <f t="shared" si="0"/>
        <v>80.7728108820625</v>
      </c>
    </row>
    <row r="33" ht="22.7" customHeight="1" spans="1:8">
      <c r="A33" s="65" t="s">
        <v>89</v>
      </c>
      <c r="B33" s="65" t="s">
        <v>90</v>
      </c>
      <c r="C33" s="45">
        <v>8</v>
      </c>
      <c r="D33" s="45">
        <v>16.44624</v>
      </c>
      <c r="E33" s="45">
        <v>16.44624</v>
      </c>
      <c r="F33" s="45">
        <v>100</v>
      </c>
      <c r="G33" s="45">
        <v>22.940125</v>
      </c>
      <c r="H33" s="45">
        <f t="shared" si="0"/>
        <v>71.6920243459877</v>
      </c>
    </row>
    <row r="34" ht="22.7" customHeight="1" spans="1:8">
      <c r="A34" s="66" t="s">
        <v>91</v>
      </c>
      <c r="B34" s="66" t="s">
        <v>92</v>
      </c>
      <c r="C34" s="47">
        <v>8</v>
      </c>
      <c r="D34" s="47">
        <v>16.44624</v>
      </c>
      <c r="E34" s="47">
        <v>16.44624</v>
      </c>
      <c r="F34" s="47">
        <v>100</v>
      </c>
      <c r="G34" s="47">
        <v>22.940125</v>
      </c>
      <c r="H34" s="67">
        <f t="shared" si="0"/>
        <v>71.6920243459877</v>
      </c>
    </row>
    <row r="35" ht="22.7" customHeight="1" spans="1:8">
      <c r="A35" s="65" t="s">
        <v>93</v>
      </c>
      <c r="B35" s="65" t="s">
        <v>94</v>
      </c>
      <c r="C35" s="45">
        <v>0</v>
      </c>
      <c r="D35" s="45">
        <v>2.1</v>
      </c>
      <c r="E35" s="45">
        <v>2.1</v>
      </c>
      <c r="F35" s="45">
        <v>100</v>
      </c>
      <c r="G35" s="45">
        <v>2</v>
      </c>
      <c r="H35" s="45">
        <f t="shared" si="0"/>
        <v>105</v>
      </c>
    </row>
    <row r="36" ht="22.7" customHeight="1" spans="1:8">
      <c r="A36" s="66" t="s">
        <v>95</v>
      </c>
      <c r="B36" s="66" t="s">
        <v>96</v>
      </c>
      <c r="C36" s="47">
        <v>0</v>
      </c>
      <c r="D36" s="47">
        <v>2.1</v>
      </c>
      <c r="E36" s="47">
        <v>2.1</v>
      </c>
      <c r="F36" s="47">
        <v>100</v>
      </c>
      <c r="G36" s="47">
        <v>2</v>
      </c>
      <c r="H36" s="67">
        <f t="shared" si="0"/>
        <v>105</v>
      </c>
    </row>
    <row r="37" ht="22.7" customHeight="1" spans="1:8">
      <c r="A37" s="65" t="s">
        <v>97</v>
      </c>
      <c r="B37" s="65" t="s">
        <v>98</v>
      </c>
      <c r="C37" s="45">
        <v>55.33</v>
      </c>
      <c r="D37" s="45">
        <v>1.5986</v>
      </c>
      <c r="E37" s="45">
        <v>1.5986</v>
      </c>
      <c r="F37" s="45">
        <v>100</v>
      </c>
      <c r="G37" s="45">
        <v>0</v>
      </c>
      <c r="H37" s="68">
        <v>0</v>
      </c>
    </row>
    <row r="38" ht="22.7" customHeight="1" spans="1:8">
      <c r="A38" s="66" t="s">
        <v>99</v>
      </c>
      <c r="B38" s="66" t="s">
        <v>98</v>
      </c>
      <c r="C38" s="47">
        <v>55.33</v>
      </c>
      <c r="D38" s="47">
        <v>1.5986</v>
      </c>
      <c r="E38" s="47">
        <v>1.5986</v>
      </c>
      <c r="F38" s="47">
        <v>100</v>
      </c>
      <c r="G38" s="47">
        <v>0</v>
      </c>
      <c r="H38" s="47">
        <v>0</v>
      </c>
    </row>
    <row r="39" ht="22.7" customHeight="1" spans="1:8">
      <c r="A39" s="65" t="s">
        <v>100</v>
      </c>
      <c r="B39" s="65" t="s">
        <v>101</v>
      </c>
      <c r="C39" s="45">
        <v>2004.5</v>
      </c>
      <c r="D39" s="45">
        <v>2013.6022</v>
      </c>
      <c r="E39" s="45">
        <v>2013.6022</v>
      </c>
      <c r="F39" s="45">
        <v>100</v>
      </c>
      <c r="G39" s="45">
        <v>1503.5048</v>
      </c>
      <c r="H39" s="45">
        <f t="shared" si="0"/>
        <v>133.927221249975</v>
      </c>
    </row>
    <row r="40" ht="22.7" customHeight="1" spans="1:8">
      <c r="A40" s="65" t="s">
        <v>102</v>
      </c>
      <c r="B40" s="65" t="s">
        <v>103</v>
      </c>
      <c r="C40" s="45">
        <v>0</v>
      </c>
      <c r="D40" s="45">
        <v>12</v>
      </c>
      <c r="E40" s="45">
        <v>12</v>
      </c>
      <c r="F40" s="45">
        <v>100</v>
      </c>
      <c r="G40" s="45">
        <v>0</v>
      </c>
      <c r="H40" s="45">
        <v>0</v>
      </c>
    </row>
    <row r="41" ht="22.7" customHeight="1" spans="1:8">
      <c r="A41" s="66" t="s">
        <v>104</v>
      </c>
      <c r="B41" s="66" t="s">
        <v>105</v>
      </c>
      <c r="C41" s="47">
        <v>0</v>
      </c>
      <c r="D41" s="47">
        <v>12</v>
      </c>
      <c r="E41" s="47">
        <v>12</v>
      </c>
      <c r="F41" s="47">
        <v>100</v>
      </c>
      <c r="G41" s="47">
        <v>0</v>
      </c>
      <c r="H41" s="47">
        <v>0</v>
      </c>
    </row>
    <row r="42" ht="22.7" customHeight="1" spans="1:8">
      <c r="A42" s="65" t="s">
        <v>106</v>
      </c>
      <c r="B42" s="65" t="s">
        <v>107</v>
      </c>
      <c r="C42" s="45">
        <v>2004.5</v>
      </c>
      <c r="D42" s="45">
        <v>2001.6022</v>
      </c>
      <c r="E42" s="45">
        <v>2001.6022</v>
      </c>
      <c r="F42" s="45">
        <v>100</v>
      </c>
      <c r="G42" s="45">
        <v>1503.5048</v>
      </c>
      <c r="H42" s="45">
        <f t="shared" si="0"/>
        <v>133.129086119313</v>
      </c>
    </row>
    <row r="43" ht="22.7" customHeight="1" spans="1:8">
      <c r="A43" s="66" t="s">
        <v>108</v>
      </c>
      <c r="B43" s="66" t="s">
        <v>107</v>
      </c>
      <c r="C43" s="47">
        <v>2004.5</v>
      </c>
      <c r="D43" s="47">
        <v>2001.6022</v>
      </c>
      <c r="E43" s="47">
        <v>2001.6022</v>
      </c>
      <c r="F43" s="47">
        <v>100</v>
      </c>
      <c r="G43" s="47">
        <v>1503.5048</v>
      </c>
      <c r="H43" s="45">
        <f t="shared" si="0"/>
        <v>133.129086119313</v>
      </c>
    </row>
    <row r="44" ht="22.7" customHeight="1" spans="1:8">
      <c r="A44" s="65" t="s">
        <v>109</v>
      </c>
      <c r="B44" s="65" t="s">
        <v>110</v>
      </c>
      <c r="C44" s="45">
        <v>552.2</v>
      </c>
      <c r="D44" s="45">
        <v>711.6792</v>
      </c>
      <c r="E44" s="45">
        <v>711.6792</v>
      </c>
      <c r="F44" s="45">
        <v>100</v>
      </c>
      <c r="G44" s="45">
        <v>616.065757</v>
      </c>
      <c r="H44" s="45">
        <f t="shared" si="0"/>
        <v>115.52000608922</v>
      </c>
    </row>
    <row r="45" ht="22.7" customHeight="1" spans="1:8">
      <c r="A45" s="65" t="s">
        <v>111</v>
      </c>
      <c r="B45" s="65" t="s">
        <v>112</v>
      </c>
      <c r="C45" s="45">
        <v>550</v>
      </c>
      <c r="D45" s="45">
        <v>709.8318</v>
      </c>
      <c r="E45" s="45">
        <v>709.8318</v>
      </c>
      <c r="F45" s="45">
        <v>100</v>
      </c>
      <c r="G45" s="45">
        <v>412.484587</v>
      </c>
      <c r="H45" s="45">
        <f t="shared" si="0"/>
        <v>172.086866363324</v>
      </c>
    </row>
    <row r="46" ht="22.7" customHeight="1" spans="1:8">
      <c r="A46" s="66" t="s">
        <v>113</v>
      </c>
      <c r="B46" s="66" t="s">
        <v>114</v>
      </c>
      <c r="C46" s="47">
        <v>0</v>
      </c>
      <c r="D46" s="47">
        <v>0.08</v>
      </c>
      <c r="E46" s="47">
        <v>0.08</v>
      </c>
      <c r="F46" s="47">
        <v>100</v>
      </c>
      <c r="G46" s="47">
        <v>47.082214</v>
      </c>
      <c r="H46" s="67">
        <f t="shared" si="0"/>
        <v>0.169915543903692</v>
      </c>
    </row>
    <row r="47" ht="22.7" customHeight="1" spans="1:8">
      <c r="A47" s="66" t="s">
        <v>115</v>
      </c>
      <c r="B47" s="66" t="s">
        <v>116</v>
      </c>
      <c r="C47" s="47">
        <v>550</v>
      </c>
      <c r="D47" s="47">
        <v>709.7518</v>
      </c>
      <c r="E47" s="47">
        <v>709.7518</v>
      </c>
      <c r="F47" s="47">
        <v>100</v>
      </c>
      <c r="G47" s="47">
        <v>365.402373</v>
      </c>
      <c r="H47" s="67">
        <f t="shared" si="0"/>
        <v>194.238421106258</v>
      </c>
    </row>
    <row r="48" ht="22.7" customHeight="1" spans="1:8">
      <c r="A48" s="65" t="s">
        <v>117</v>
      </c>
      <c r="B48" s="65" t="s">
        <v>118</v>
      </c>
      <c r="C48" s="45">
        <v>2.2</v>
      </c>
      <c r="D48" s="45">
        <v>1.8474</v>
      </c>
      <c r="E48" s="45">
        <v>1.8474</v>
      </c>
      <c r="F48" s="45">
        <v>100</v>
      </c>
      <c r="G48" s="45">
        <v>49.125733</v>
      </c>
      <c r="H48" s="45">
        <f t="shared" si="0"/>
        <v>3.76055457533835</v>
      </c>
    </row>
    <row r="49" ht="22.7" customHeight="1" spans="1:8">
      <c r="A49" s="66" t="s">
        <v>119</v>
      </c>
      <c r="B49" s="66" t="s">
        <v>120</v>
      </c>
      <c r="C49" s="47">
        <v>2.2</v>
      </c>
      <c r="D49" s="47">
        <v>1.8474</v>
      </c>
      <c r="E49" s="47">
        <v>1.8474</v>
      </c>
      <c r="F49" s="47">
        <v>100</v>
      </c>
      <c r="G49" s="47">
        <v>49.125733</v>
      </c>
      <c r="H49" s="67">
        <f t="shared" si="0"/>
        <v>3.76055457533835</v>
      </c>
    </row>
    <row r="50" ht="22.7" customHeight="1" spans="1:8">
      <c r="A50" s="65" t="s">
        <v>121</v>
      </c>
      <c r="B50" s="65" t="s">
        <v>122</v>
      </c>
      <c r="C50" s="45">
        <v>0</v>
      </c>
      <c r="D50" s="45">
        <v>0</v>
      </c>
      <c r="E50" s="45">
        <v>0</v>
      </c>
      <c r="F50" s="45">
        <v>100</v>
      </c>
      <c r="G50" s="45">
        <v>0.73</v>
      </c>
      <c r="H50" s="45">
        <f t="shared" si="0"/>
        <v>0</v>
      </c>
    </row>
    <row r="51" ht="22.7" customHeight="1" spans="1:8">
      <c r="A51" s="66" t="s">
        <v>123</v>
      </c>
      <c r="B51" s="66" t="s">
        <v>124</v>
      </c>
      <c r="C51" s="47">
        <v>0</v>
      </c>
      <c r="D51" s="47">
        <v>0</v>
      </c>
      <c r="E51" s="47">
        <v>0</v>
      </c>
      <c r="F51" s="47">
        <v>0</v>
      </c>
      <c r="G51" s="47">
        <v>0.73</v>
      </c>
      <c r="H51" s="67">
        <f t="shared" si="0"/>
        <v>0</v>
      </c>
    </row>
    <row r="52" ht="22.7" customHeight="1" spans="1:8">
      <c r="A52" s="65" t="s">
        <v>125</v>
      </c>
      <c r="B52" s="65" t="s">
        <v>126</v>
      </c>
      <c r="C52" s="45">
        <v>0</v>
      </c>
      <c r="D52" s="45">
        <v>0</v>
      </c>
      <c r="E52" s="45">
        <v>0</v>
      </c>
      <c r="F52" s="45">
        <v>100</v>
      </c>
      <c r="G52" s="45">
        <v>153.725437</v>
      </c>
      <c r="H52" s="45">
        <f t="shared" si="0"/>
        <v>0</v>
      </c>
    </row>
    <row r="53" ht="22.7" customHeight="1" spans="1:8">
      <c r="A53" s="66" t="s">
        <v>127</v>
      </c>
      <c r="B53" s="66" t="s">
        <v>126</v>
      </c>
      <c r="C53" s="47">
        <v>0</v>
      </c>
      <c r="D53" s="47">
        <v>0</v>
      </c>
      <c r="E53" s="47">
        <v>0</v>
      </c>
      <c r="F53" s="47">
        <v>0</v>
      </c>
      <c r="G53" s="47">
        <v>153.725437</v>
      </c>
      <c r="H53" s="67">
        <f t="shared" si="0"/>
        <v>0</v>
      </c>
    </row>
    <row r="54" ht="22.7" customHeight="1" spans="1:8">
      <c r="A54" s="65" t="s">
        <v>128</v>
      </c>
      <c r="B54" s="65" t="s">
        <v>129</v>
      </c>
      <c r="C54" s="45">
        <v>6055</v>
      </c>
      <c r="D54" s="45">
        <v>6069.803265</v>
      </c>
      <c r="E54" s="45">
        <v>6069.803265</v>
      </c>
      <c r="F54" s="45">
        <v>100</v>
      </c>
      <c r="G54" s="45">
        <v>6246.591458</v>
      </c>
      <c r="H54" s="45">
        <f t="shared" si="0"/>
        <v>97.1698454398905</v>
      </c>
    </row>
    <row r="55" ht="22.7" customHeight="1" spans="1:8">
      <c r="A55" s="65" t="s">
        <v>130</v>
      </c>
      <c r="B55" s="65" t="s">
        <v>131</v>
      </c>
      <c r="C55" s="45">
        <v>1.5</v>
      </c>
      <c r="D55" s="45">
        <v>1.5</v>
      </c>
      <c r="E55" s="45">
        <v>1.5</v>
      </c>
      <c r="F55" s="45">
        <v>100</v>
      </c>
      <c r="G55" s="45">
        <v>1.5</v>
      </c>
      <c r="H55" s="45">
        <f t="shared" si="0"/>
        <v>100</v>
      </c>
    </row>
    <row r="56" ht="22.7" customHeight="1" spans="1:8">
      <c r="A56" s="66" t="s">
        <v>132</v>
      </c>
      <c r="B56" s="66" t="s">
        <v>48</v>
      </c>
      <c r="C56" s="47">
        <v>1.5</v>
      </c>
      <c r="D56" s="47">
        <v>1.5</v>
      </c>
      <c r="E56" s="47">
        <v>1.5</v>
      </c>
      <c r="F56" s="47">
        <v>100</v>
      </c>
      <c r="G56" s="47">
        <v>1.5</v>
      </c>
      <c r="H56" s="67">
        <f t="shared" si="0"/>
        <v>100</v>
      </c>
    </row>
    <row r="57" ht="22.7" customHeight="1" spans="1:8">
      <c r="A57" s="65" t="s">
        <v>133</v>
      </c>
      <c r="B57" s="65" t="s">
        <v>134</v>
      </c>
      <c r="C57" s="45">
        <v>818.73</v>
      </c>
      <c r="D57" s="45">
        <v>1221.615298</v>
      </c>
      <c r="E57" s="45">
        <v>1221.615298</v>
      </c>
      <c r="F57" s="45">
        <v>100</v>
      </c>
      <c r="G57" s="45">
        <v>355.543682</v>
      </c>
      <c r="H57" s="45">
        <f t="shared" si="0"/>
        <v>343.590776561739</v>
      </c>
    </row>
    <row r="58" ht="22.7" customHeight="1" spans="1:8">
      <c r="A58" s="66" t="s">
        <v>135</v>
      </c>
      <c r="B58" s="66" t="s">
        <v>136</v>
      </c>
      <c r="C58" s="47">
        <v>27.5</v>
      </c>
      <c r="D58" s="47">
        <v>5.79727</v>
      </c>
      <c r="E58" s="47">
        <v>5.79727</v>
      </c>
      <c r="F58" s="47">
        <v>100</v>
      </c>
      <c r="G58" s="47">
        <v>35.928536</v>
      </c>
      <c r="H58" s="67">
        <f t="shared" si="0"/>
        <v>16.1355586545469</v>
      </c>
    </row>
    <row r="59" ht="22.7" customHeight="1" spans="1:8">
      <c r="A59" s="66" t="s">
        <v>137</v>
      </c>
      <c r="B59" s="66" t="s">
        <v>138</v>
      </c>
      <c r="C59" s="47">
        <v>791.23</v>
      </c>
      <c r="D59" s="47">
        <v>1215.818028</v>
      </c>
      <c r="E59" s="47">
        <v>1215.818028</v>
      </c>
      <c r="F59" s="47">
        <v>100</v>
      </c>
      <c r="G59" s="47">
        <v>319.615146</v>
      </c>
      <c r="H59" s="67">
        <f t="shared" si="0"/>
        <v>380.40062969982</v>
      </c>
    </row>
    <row r="60" ht="22.7" customHeight="1" spans="1:8">
      <c r="A60" s="65" t="s">
        <v>139</v>
      </c>
      <c r="B60" s="65" t="s">
        <v>140</v>
      </c>
      <c r="C60" s="45">
        <v>432.51</v>
      </c>
      <c r="D60" s="45">
        <v>450.90593</v>
      </c>
      <c r="E60" s="45">
        <v>450.90593</v>
      </c>
      <c r="F60" s="45">
        <v>100</v>
      </c>
      <c r="G60" s="45">
        <v>402.102385</v>
      </c>
      <c r="H60" s="45">
        <f t="shared" si="0"/>
        <v>112.13709413835</v>
      </c>
    </row>
    <row r="61" ht="22.7" customHeight="1" spans="1:8">
      <c r="A61" s="66" t="s">
        <v>141</v>
      </c>
      <c r="B61" s="66" t="s">
        <v>142</v>
      </c>
      <c r="C61" s="47">
        <v>1.08</v>
      </c>
      <c r="D61" s="47">
        <v>16.453</v>
      </c>
      <c r="E61" s="47">
        <v>16.453</v>
      </c>
      <c r="F61" s="47">
        <v>100</v>
      </c>
      <c r="G61" s="47">
        <v>8.475415</v>
      </c>
      <c r="H61" s="67">
        <f t="shared" si="0"/>
        <v>194.12618733124</v>
      </c>
    </row>
    <row r="62" ht="22.7" customHeight="1" spans="1:8">
      <c r="A62" s="66" t="s">
        <v>143</v>
      </c>
      <c r="B62" s="66" t="s">
        <v>144</v>
      </c>
      <c r="C62" s="47">
        <v>23.52</v>
      </c>
      <c r="D62" s="47">
        <v>48.366</v>
      </c>
      <c r="E62" s="47">
        <v>48.366</v>
      </c>
      <c r="F62" s="47">
        <v>100</v>
      </c>
      <c r="G62" s="47">
        <v>19.43455</v>
      </c>
      <c r="H62" s="67">
        <f t="shared" si="0"/>
        <v>248.866065846649</v>
      </c>
    </row>
    <row r="63" ht="22.7" customHeight="1" spans="1:8">
      <c r="A63" s="66" t="s">
        <v>145</v>
      </c>
      <c r="B63" s="66" t="s">
        <v>146</v>
      </c>
      <c r="C63" s="47">
        <v>270.83</v>
      </c>
      <c r="D63" s="47">
        <v>257.50036</v>
      </c>
      <c r="E63" s="47">
        <v>257.50036</v>
      </c>
      <c r="F63" s="47">
        <v>100</v>
      </c>
      <c r="G63" s="47">
        <v>222.30113</v>
      </c>
      <c r="H63" s="67">
        <f t="shared" si="0"/>
        <v>115.834031073076</v>
      </c>
    </row>
    <row r="64" ht="22.7" customHeight="1" spans="1:8">
      <c r="A64" s="66" t="s">
        <v>147</v>
      </c>
      <c r="B64" s="66" t="s">
        <v>148</v>
      </c>
      <c r="C64" s="47">
        <v>137.08</v>
      </c>
      <c r="D64" s="47">
        <v>128.58657</v>
      </c>
      <c r="E64" s="47">
        <v>128.58657</v>
      </c>
      <c r="F64" s="47">
        <v>100</v>
      </c>
      <c r="G64" s="47">
        <v>151.89129</v>
      </c>
      <c r="H64" s="67">
        <f t="shared" si="0"/>
        <v>84.6569740766571</v>
      </c>
    </row>
    <row r="65" ht="22.7" customHeight="1" spans="1:8">
      <c r="A65" s="65" t="s">
        <v>149</v>
      </c>
      <c r="B65" s="65" t="s">
        <v>150</v>
      </c>
      <c r="C65" s="45">
        <v>2167.3</v>
      </c>
      <c r="D65" s="45">
        <v>2089.051364</v>
      </c>
      <c r="E65" s="45">
        <v>2089.051364</v>
      </c>
      <c r="F65" s="45">
        <v>100</v>
      </c>
      <c r="G65" s="45">
        <v>3359.904863</v>
      </c>
      <c r="H65" s="45">
        <f t="shared" si="0"/>
        <v>62.1759082230299</v>
      </c>
    </row>
    <row r="66" ht="22.7" customHeight="1" spans="1:8">
      <c r="A66" s="66" t="s">
        <v>151</v>
      </c>
      <c r="B66" s="66" t="s">
        <v>152</v>
      </c>
      <c r="C66" s="47">
        <v>0.8</v>
      </c>
      <c r="D66" s="47">
        <v>0.8</v>
      </c>
      <c r="E66" s="47">
        <v>0.8</v>
      </c>
      <c r="F66" s="47">
        <v>100</v>
      </c>
      <c r="G66" s="47">
        <v>19.34034</v>
      </c>
      <c r="H66" s="67">
        <f t="shared" si="0"/>
        <v>4.13643193449546</v>
      </c>
    </row>
    <row r="67" ht="22.7" customHeight="1" spans="1:8">
      <c r="A67" s="66" t="s">
        <v>153</v>
      </c>
      <c r="B67" s="66" t="s">
        <v>154</v>
      </c>
      <c r="C67" s="47">
        <v>2166.5</v>
      </c>
      <c r="D67" s="47">
        <v>2088.251364</v>
      </c>
      <c r="E67" s="47">
        <v>2088.251364</v>
      </c>
      <c r="F67" s="47">
        <v>100</v>
      </c>
      <c r="G67" s="47">
        <v>3340.564523</v>
      </c>
      <c r="H67" s="67">
        <f t="shared" si="0"/>
        <v>62.5119302328171</v>
      </c>
    </row>
    <row r="68" ht="22.7" customHeight="1" spans="1:8">
      <c r="A68" s="65" t="s">
        <v>155</v>
      </c>
      <c r="B68" s="65" t="s">
        <v>156</v>
      </c>
      <c r="C68" s="45">
        <v>80.14</v>
      </c>
      <c r="D68" s="45">
        <v>51.029968</v>
      </c>
      <c r="E68" s="45">
        <v>51.029968</v>
      </c>
      <c r="F68" s="45">
        <v>100</v>
      </c>
      <c r="G68" s="45">
        <v>145.3921</v>
      </c>
      <c r="H68" s="45">
        <f t="shared" si="0"/>
        <v>35.0981710835733</v>
      </c>
    </row>
    <row r="69" ht="22.7" customHeight="1" spans="1:8">
      <c r="A69" s="66" t="s">
        <v>157</v>
      </c>
      <c r="B69" s="66" t="s">
        <v>158</v>
      </c>
      <c r="C69" s="47">
        <v>7.59</v>
      </c>
      <c r="D69" s="47">
        <v>1.03</v>
      </c>
      <c r="E69" s="47">
        <v>1.03</v>
      </c>
      <c r="F69" s="47">
        <v>100</v>
      </c>
      <c r="G69" s="47">
        <v>5.683</v>
      </c>
      <c r="H69" s="67">
        <f t="shared" si="0"/>
        <v>18.1242301601267</v>
      </c>
    </row>
    <row r="70" ht="22.7" customHeight="1" spans="1:8">
      <c r="A70" s="66" t="s">
        <v>159</v>
      </c>
      <c r="B70" s="66" t="s">
        <v>160</v>
      </c>
      <c r="C70" s="47">
        <v>34.15</v>
      </c>
      <c r="D70" s="47">
        <v>17.55</v>
      </c>
      <c r="E70" s="47">
        <v>17.55</v>
      </c>
      <c r="F70" s="47">
        <v>100</v>
      </c>
      <c r="G70" s="47">
        <v>119.2167</v>
      </c>
      <c r="H70" s="67">
        <f t="shared" ref="H70:H132" si="1">E70/G70*100</f>
        <v>14.7210919275571</v>
      </c>
    </row>
    <row r="71" ht="22.7" customHeight="1" spans="1:8">
      <c r="A71" s="66" t="s">
        <v>161</v>
      </c>
      <c r="B71" s="66" t="s">
        <v>162</v>
      </c>
      <c r="C71" s="47">
        <v>0</v>
      </c>
      <c r="D71" s="47">
        <v>0</v>
      </c>
      <c r="E71" s="47">
        <v>0</v>
      </c>
      <c r="F71" s="47">
        <v>0</v>
      </c>
      <c r="G71" s="47">
        <v>8.8254</v>
      </c>
      <c r="H71" s="67">
        <f t="shared" si="1"/>
        <v>0</v>
      </c>
    </row>
    <row r="72" ht="22.7" customHeight="1" spans="1:8">
      <c r="A72" s="66" t="s">
        <v>163</v>
      </c>
      <c r="B72" s="66" t="s">
        <v>164</v>
      </c>
      <c r="C72" s="47">
        <v>15.12</v>
      </c>
      <c r="D72" s="47">
        <v>18.2925</v>
      </c>
      <c r="E72" s="47">
        <v>18.2925</v>
      </c>
      <c r="F72" s="47">
        <v>100</v>
      </c>
      <c r="G72" s="47">
        <v>9.93</v>
      </c>
      <c r="H72" s="67">
        <f t="shared" si="1"/>
        <v>184.214501510574</v>
      </c>
    </row>
    <row r="73" ht="22.7" customHeight="1" spans="1:8">
      <c r="A73" s="66" t="s">
        <v>165</v>
      </c>
      <c r="B73" s="66" t="s">
        <v>166</v>
      </c>
      <c r="C73" s="47">
        <v>23.28</v>
      </c>
      <c r="D73" s="47">
        <v>14.157468</v>
      </c>
      <c r="E73" s="47">
        <v>14.157468</v>
      </c>
      <c r="F73" s="47">
        <v>100</v>
      </c>
      <c r="G73" s="47">
        <v>1.737</v>
      </c>
      <c r="H73" s="67">
        <f t="shared" si="1"/>
        <v>815.052849740933</v>
      </c>
    </row>
    <row r="74" ht="22.7" customHeight="1" spans="1:8">
      <c r="A74" s="65" t="s">
        <v>167</v>
      </c>
      <c r="B74" s="65" t="s">
        <v>168</v>
      </c>
      <c r="C74" s="45">
        <v>10</v>
      </c>
      <c r="D74" s="45">
        <v>0</v>
      </c>
      <c r="E74" s="45">
        <v>0</v>
      </c>
      <c r="F74" s="45">
        <v>100</v>
      </c>
      <c r="G74" s="45">
        <v>4.22</v>
      </c>
      <c r="H74" s="45">
        <f t="shared" si="1"/>
        <v>0</v>
      </c>
    </row>
    <row r="75" ht="22.7" customHeight="1" spans="1:8">
      <c r="A75" s="66" t="s">
        <v>169</v>
      </c>
      <c r="B75" s="66" t="s">
        <v>170</v>
      </c>
      <c r="C75" s="47">
        <v>10</v>
      </c>
      <c r="D75" s="47">
        <v>0</v>
      </c>
      <c r="E75" s="47">
        <v>0</v>
      </c>
      <c r="F75" s="47">
        <v>100</v>
      </c>
      <c r="G75" s="47">
        <v>4.22</v>
      </c>
      <c r="H75" s="67">
        <f t="shared" si="1"/>
        <v>0</v>
      </c>
    </row>
    <row r="76" ht="22.7" customHeight="1" spans="1:8">
      <c r="A76" s="65" t="s">
        <v>171</v>
      </c>
      <c r="B76" s="65" t="s">
        <v>172</v>
      </c>
      <c r="C76" s="45">
        <v>167.21</v>
      </c>
      <c r="D76" s="45">
        <v>147.94082</v>
      </c>
      <c r="E76" s="45">
        <v>147.94082</v>
      </c>
      <c r="F76" s="45">
        <v>100</v>
      </c>
      <c r="G76" s="45">
        <v>86.34525</v>
      </c>
      <c r="H76" s="45">
        <f t="shared" si="1"/>
        <v>171.336373454243</v>
      </c>
    </row>
    <row r="77" ht="22.7" customHeight="1" spans="1:8">
      <c r="A77" s="66" t="s">
        <v>173</v>
      </c>
      <c r="B77" s="66" t="s">
        <v>174</v>
      </c>
      <c r="C77" s="47">
        <v>84</v>
      </c>
      <c r="D77" s="47">
        <v>134.48282</v>
      </c>
      <c r="E77" s="47">
        <v>134.48282</v>
      </c>
      <c r="F77" s="47">
        <v>100</v>
      </c>
      <c r="G77" s="47">
        <v>43.1528</v>
      </c>
      <c r="H77" s="67">
        <f t="shared" si="1"/>
        <v>311.6433232606</v>
      </c>
    </row>
    <row r="78" ht="22.7" customHeight="1" spans="1:8">
      <c r="A78" s="66" t="s">
        <v>175</v>
      </c>
      <c r="B78" s="66" t="s">
        <v>176</v>
      </c>
      <c r="C78" s="47">
        <v>45.64</v>
      </c>
      <c r="D78" s="47">
        <v>6.868</v>
      </c>
      <c r="E78" s="47">
        <v>6.868</v>
      </c>
      <c r="F78" s="47">
        <v>100</v>
      </c>
      <c r="G78" s="47">
        <v>10</v>
      </c>
      <c r="H78" s="67">
        <f t="shared" si="1"/>
        <v>68.68</v>
      </c>
    </row>
    <row r="79" ht="22.7" customHeight="1" spans="1:8">
      <c r="A79" s="66" t="s">
        <v>177</v>
      </c>
      <c r="B79" s="66" t="s">
        <v>178</v>
      </c>
      <c r="C79" s="47">
        <v>34.99</v>
      </c>
      <c r="D79" s="47">
        <v>6.26</v>
      </c>
      <c r="E79" s="47">
        <v>6.26</v>
      </c>
      <c r="F79" s="47">
        <v>100</v>
      </c>
      <c r="G79" s="47">
        <v>23</v>
      </c>
      <c r="H79" s="67">
        <f t="shared" si="1"/>
        <v>27.2173913043478</v>
      </c>
    </row>
    <row r="80" ht="22.7" customHeight="1" spans="1:8">
      <c r="A80" s="66" t="s">
        <v>179</v>
      </c>
      <c r="B80" s="66" t="s">
        <v>180</v>
      </c>
      <c r="C80" s="47">
        <v>2.58</v>
      </c>
      <c r="D80" s="47">
        <v>0.33</v>
      </c>
      <c r="E80" s="47">
        <v>0.33</v>
      </c>
      <c r="F80" s="47">
        <v>100</v>
      </c>
      <c r="G80" s="47">
        <v>10.19245</v>
      </c>
      <c r="H80" s="67">
        <f t="shared" si="1"/>
        <v>3.2376906435646</v>
      </c>
    </row>
    <row r="81" ht="22.7" customHeight="1" spans="1:8">
      <c r="A81" s="65" t="s">
        <v>181</v>
      </c>
      <c r="B81" s="65" t="s">
        <v>182</v>
      </c>
      <c r="C81" s="45">
        <v>297.05</v>
      </c>
      <c r="D81" s="45">
        <v>146.53782</v>
      </c>
      <c r="E81" s="45">
        <v>146.53782</v>
      </c>
      <c r="F81" s="45">
        <v>100</v>
      </c>
      <c r="G81" s="45">
        <v>205.684335</v>
      </c>
      <c r="H81" s="45">
        <f t="shared" si="1"/>
        <v>71.2440351862479</v>
      </c>
    </row>
    <row r="82" ht="22.7" customHeight="1" spans="1:8">
      <c r="A82" s="66" t="s">
        <v>183</v>
      </c>
      <c r="B82" s="66" t="s">
        <v>184</v>
      </c>
      <c r="C82" s="47">
        <v>4.81</v>
      </c>
      <c r="D82" s="47">
        <v>0.92971</v>
      </c>
      <c r="E82" s="47">
        <v>0.92971</v>
      </c>
      <c r="F82" s="47">
        <v>100</v>
      </c>
      <c r="G82" s="47">
        <v>0</v>
      </c>
      <c r="H82" s="47">
        <v>0</v>
      </c>
    </row>
    <row r="83" ht="22.7" customHeight="1" spans="1:8">
      <c r="A83" s="66" t="s">
        <v>185</v>
      </c>
      <c r="B83" s="66" t="s">
        <v>186</v>
      </c>
      <c r="C83" s="47">
        <v>163.2</v>
      </c>
      <c r="D83" s="47">
        <v>67.830461</v>
      </c>
      <c r="E83" s="47">
        <v>67.830461</v>
      </c>
      <c r="F83" s="47">
        <v>100</v>
      </c>
      <c r="G83" s="47">
        <v>0</v>
      </c>
      <c r="H83" s="47">
        <v>0</v>
      </c>
    </row>
    <row r="84" ht="22.7" customHeight="1" spans="1:8">
      <c r="A84" s="66" t="s">
        <v>187</v>
      </c>
      <c r="B84" s="66" t="s">
        <v>188</v>
      </c>
      <c r="C84" s="47">
        <v>0</v>
      </c>
      <c r="D84" s="47">
        <v>0</v>
      </c>
      <c r="E84" s="47">
        <v>0</v>
      </c>
      <c r="F84" s="47">
        <v>0</v>
      </c>
      <c r="G84" s="47">
        <v>115.988</v>
      </c>
      <c r="H84" s="67">
        <f t="shared" si="1"/>
        <v>0</v>
      </c>
    </row>
    <row r="85" ht="22.7" customHeight="1" spans="1:8">
      <c r="A85" s="66" t="s">
        <v>189</v>
      </c>
      <c r="B85" s="66" t="s">
        <v>190</v>
      </c>
      <c r="C85" s="47">
        <v>129.04</v>
      </c>
      <c r="D85" s="47">
        <v>77.777649</v>
      </c>
      <c r="E85" s="47">
        <v>77.777649</v>
      </c>
      <c r="F85" s="47">
        <v>100</v>
      </c>
      <c r="G85" s="47">
        <v>89.696335</v>
      </c>
      <c r="H85" s="67">
        <f t="shared" si="1"/>
        <v>86.7121817184615</v>
      </c>
    </row>
    <row r="86" ht="22.7" customHeight="1" spans="1:8">
      <c r="A86" s="65" t="s">
        <v>191</v>
      </c>
      <c r="B86" s="65" t="s">
        <v>192</v>
      </c>
      <c r="C86" s="45">
        <v>13.8</v>
      </c>
      <c r="D86" s="45">
        <v>11.4472</v>
      </c>
      <c r="E86" s="45">
        <v>11.4472</v>
      </c>
      <c r="F86" s="45">
        <v>100</v>
      </c>
      <c r="G86" s="45">
        <v>11.3272</v>
      </c>
      <c r="H86" s="45">
        <f t="shared" si="1"/>
        <v>101.05939685006</v>
      </c>
    </row>
    <row r="87" ht="22.7" customHeight="1" spans="1:8">
      <c r="A87" s="66" t="s">
        <v>193</v>
      </c>
      <c r="B87" s="66" t="s">
        <v>48</v>
      </c>
      <c r="C87" s="47">
        <v>0</v>
      </c>
      <c r="D87" s="47">
        <v>1</v>
      </c>
      <c r="E87" s="47">
        <v>1</v>
      </c>
      <c r="F87" s="47">
        <v>100</v>
      </c>
      <c r="G87" s="47">
        <v>0</v>
      </c>
      <c r="H87" s="47">
        <v>0</v>
      </c>
    </row>
    <row r="88" ht="22.7" customHeight="1" spans="1:8">
      <c r="A88" s="66" t="s">
        <v>194</v>
      </c>
      <c r="B88" s="66" t="s">
        <v>195</v>
      </c>
      <c r="C88" s="47">
        <v>13.8</v>
      </c>
      <c r="D88" s="47">
        <v>10.4472</v>
      </c>
      <c r="E88" s="47">
        <v>10.4472</v>
      </c>
      <c r="F88" s="47">
        <v>100</v>
      </c>
      <c r="G88" s="47">
        <v>11.3272</v>
      </c>
      <c r="H88" s="67">
        <f t="shared" si="1"/>
        <v>92.2310897662264</v>
      </c>
    </row>
    <row r="89" ht="22.7" customHeight="1" spans="1:8">
      <c r="A89" s="65" t="s">
        <v>196</v>
      </c>
      <c r="B89" s="65" t="s">
        <v>197</v>
      </c>
      <c r="C89" s="45">
        <v>8</v>
      </c>
      <c r="D89" s="45">
        <v>8</v>
      </c>
      <c r="E89" s="45">
        <v>8</v>
      </c>
      <c r="F89" s="45">
        <v>100</v>
      </c>
      <c r="G89" s="45">
        <v>12.1664</v>
      </c>
      <c r="H89" s="45">
        <f t="shared" si="1"/>
        <v>65.7548658600737</v>
      </c>
    </row>
    <row r="90" ht="22.7" customHeight="1" spans="1:8">
      <c r="A90" s="66" t="s">
        <v>198</v>
      </c>
      <c r="B90" s="66" t="s">
        <v>199</v>
      </c>
      <c r="C90" s="47">
        <v>8</v>
      </c>
      <c r="D90" s="47">
        <v>8</v>
      </c>
      <c r="E90" s="47">
        <v>8</v>
      </c>
      <c r="F90" s="47">
        <v>100</v>
      </c>
      <c r="G90" s="47">
        <v>12.1664</v>
      </c>
      <c r="H90" s="67">
        <f t="shared" si="1"/>
        <v>65.7548658600737</v>
      </c>
    </row>
    <row r="91" ht="22.7" customHeight="1" spans="1:8">
      <c r="A91" s="65" t="s">
        <v>200</v>
      </c>
      <c r="B91" s="65" t="s">
        <v>201</v>
      </c>
      <c r="C91" s="45">
        <v>46</v>
      </c>
      <c r="D91" s="45">
        <v>20.1</v>
      </c>
      <c r="E91" s="45">
        <v>20.1</v>
      </c>
      <c r="F91" s="45">
        <v>100</v>
      </c>
      <c r="G91" s="45">
        <v>37.5</v>
      </c>
      <c r="H91" s="45">
        <f t="shared" si="1"/>
        <v>53.6</v>
      </c>
    </row>
    <row r="92" ht="22.7" customHeight="1" spans="1:8">
      <c r="A92" s="66" t="s">
        <v>202</v>
      </c>
      <c r="B92" s="66" t="s">
        <v>203</v>
      </c>
      <c r="C92" s="47">
        <v>46</v>
      </c>
      <c r="D92" s="47">
        <v>20.1</v>
      </c>
      <c r="E92" s="47">
        <v>20.1</v>
      </c>
      <c r="F92" s="47">
        <v>100</v>
      </c>
      <c r="G92" s="47">
        <v>37.5</v>
      </c>
      <c r="H92" s="67">
        <f t="shared" si="1"/>
        <v>53.6</v>
      </c>
    </row>
    <row r="93" ht="22.7" customHeight="1" spans="1:8">
      <c r="A93" s="65" t="s">
        <v>204</v>
      </c>
      <c r="B93" s="65" t="s">
        <v>205</v>
      </c>
      <c r="C93" s="45">
        <v>67.29</v>
      </c>
      <c r="D93" s="45">
        <v>52.007649</v>
      </c>
      <c r="E93" s="45">
        <v>52.007649</v>
      </c>
      <c r="F93" s="45">
        <v>100</v>
      </c>
      <c r="G93" s="45">
        <v>29.926503</v>
      </c>
      <c r="H93" s="45">
        <f t="shared" si="1"/>
        <v>173.784584854435</v>
      </c>
    </row>
    <row r="94" ht="22.7" customHeight="1" spans="1:8">
      <c r="A94" s="66" t="s">
        <v>206</v>
      </c>
      <c r="B94" s="66" t="s">
        <v>207</v>
      </c>
      <c r="C94" s="47">
        <v>36.5</v>
      </c>
      <c r="D94" s="47">
        <v>25.998689</v>
      </c>
      <c r="E94" s="47">
        <v>25.998689</v>
      </c>
      <c r="F94" s="47">
        <v>100</v>
      </c>
      <c r="G94" s="47">
        <v>27.613503</v>
      </c>
      <c r="H94" s="67">
        <f t="shared" si="1"/>
        <v>94.1520856662047</v>
      </c>
    </row>
    <row r="95" ht="22.7" customHeight="1" spans="1:8">
      <c r="A95" s="66" t="s">
        <v>208</v>
      </c>
      <c r="B95" s="66" t="s">
        <v>209</v>
      </c>
      <c r="C95" s="47">
        <v>30.79</v>
      </c>
      <c r="D95" s="47">
        <v>26.00896</v>
      </c>
      <c r="E95" s="47">
        <v>26.00896</v>
      </c>
      <c r="F95" s="47">
        <v>100</v>
      </c>
      <c r="G95" s="47">
        <v>2.313</v>
      </c>
      <c r="H95" s="67">
        <f t="shared" si="1"/>
        <v>1124.46865542585</v>
      </c>
    </row>
    <row r="96" ht="22.7" customHeight="1" spans="1:8">
      <c r="A96" s="65" t="s">
        <v>210</v>
      </c>
      <c r="B96" s="65" t="s">
        <v>211</v>
      </c>
      <c r="C96" s="45">
        <v>1.47</v>
      </c>
      <c r="D96" s="45">
        <v>1.47</v>
      </c>
      <c r="E96" s="45">
        <v>1.47</v>
      </c>
      <c r="F96" s="45">
        <v>100</v>
      </c>
      <c r="G96" s="45">
        <v>0</v>
      </c>
      <c r="H96" s="45">
        <v>0</v>
      </c>
    </row>
    <row r="97" ht="22.7" customHeight="1" spans="1:8">
      <c r="A97" s="66" t="s">
        <v>212</v>
      </c>
      <c r="B97" s="66" t="s">
        <v>213</v>
      </c>
      <c r="C97" s="47">
        <v>1.47</v>
      </c>
      <c r="D97" s="47">
        <v>1.47</v>
      </c>
      <c r="E97" s="47">
        <v>1.47</v>
      </c>
      <c r="F97" s="47">
        <v>100</v>
      </c>
      <c r="G97" s="47">
        <v>0</v>
      </c>
      <c r="H97" s="67">
        <v>0</v>
      </c>
    </row>
    <row r="98" ht="22.7" customHeight="1" spans="1:8">
      <c r="A98" s="65" t="s">
        <v>214</v>
      </c>
      <c r="B98" s="65" t="s">
        <v>215</v>
      </c>
      <c r="C98" s="45">
        <v>1944</v>
      </c>
      <c r="D98" s="45">
        <v>1868.197216</v>
      </c>
      <c r="E98" s="45">
        <v>1868.197216</v>
      </c>
      <c r="F98" s="45">
        <v>100</v>
      </c>
      <c r="G98" s="45">
        <v>1594.97874</v>
      </c>
      <c r="H98" s="45">
        <f t="shared" si="1"/>
        <v>117.12991334292</v>
      </c>
    </row>
    <row r="99" ht="22.7" customHeight="1" spans="1:8">
      <c r="A99" s="66" t="s">
        <v>216</v>
      </c>
      <c r="B99" s="66" t="s">
        <v>215</v>
      </c>
      <c r="C99" s="47">
        <v>1944</v>
      </c>
      <c r="D99" s="47">
        <v>1868.197216</v>
      </c>
      <c r="E99" s="47">
        <v>1868.197216</v>
      </c>
      <c r="F99" s="47">
        <v>100</v>
      </c>
      <c r="G99" s="47">
        <v>1594.97874</v>
      </c>
      <c r="H99" s="67">
        <f t="shared" si="1"/>
        <v>117.12991334292</v>
      </c>
    </row>
    <row r="100" ht="22.7" customHeight="1" spans="1:8">
      <c r="A100" s="65" t="s">
        <v>217</v>
      </c>
      <c r="B100" s="65" t="s">
        <v>218</v>
      </c>
      <c r="C100" s="45">
        <v>428.95</v>
      </c>
      <c r="D100" s="45">
        <v>927.335025</v>
      </c>
      <c r="E100" s="45">
        <v>927.335025</v>
      </c>
      <c r="F100" s="45">
        <v>100</v>
      </c>
      <c r="G100" s="45">
        <v>381.04446</v>
      </c>
      <c r="H100" s="45">
        <f t="shared" si="1"/>
        <v>243.366620525069</v>
      </c>
    </row>
    <row r="101" ht="22.7" customHeight="1" spans="1:8">
      <c r="A101" s="65" t="s">
        <v>219</v>
      </c>
      <c r="B101" s="65" t="s">
        <v>220</v>
      </c>
      <c r="C101" s="45">
        <v>46.3</v>
      </c>
      <c r="D101" s="45">
        <v>39.776101</v>
      </c>
      <c r="E101" s="45">
        <v>39.776101</v>
      </c>
      <c r="F101" s="45">
        <v>100</v>
      </c>
      <c r="G101" s="45">
        <v>70.66143</v>
      </c>
      <c r="H101" s="45">
        <f t="shared" si="1"/>
        <v>56.2911067607887</v>
      </c>
    </row>
    <row r="102" ht="22.7" customHeight="1" spans="1:8">
      <c r="A102" s="66" t="s">
        <v>221</v>
      </c>
      <c r="B102" s="66" t="s">
        <v>222</v>
      </c>
      <c r="C102" s="47">
        <v>46.3</v>
      </c>
      <c r="D102" s="47">
        <v>39.776101</v>
      </c>
      <c r="E102" s="47">
        <v>39.776101</v>
      </c>
      <c r="F102" s="47">
        <v>100</v>
      </c>
      <c r="G102" s="47">
        <v>70.66143</v>
      </c>
      <c r="H102" s="67">
        <f t="shared" si="1"/>
        <v>56.2911067607887</v>
      </c>
    </row>
    <row r="103" ht="22.7" customHeight="1" spans="1:8">
      <c r="A103" s="65" t="s">
        <v>223</v>
      </c>
      <c r="B103" s="65" t="s">
        <v>224</v>
      </c>
      <c r="C103" s="45">
        <v>68.5</v>
      </c>
      <c r="D103" s="45">
        <v>540.550376</v>
      </c>
      <c r="E103" s="45">
        <v>540.550376</v>
      </c>
      <c r="F103" s="45">
        <v>100</v>
      </c>
      <c r="G103" s="45">
        <v>28.40641</v>
      </c>
      <c r="H103" s="45">
        <f t="shared" si="1"/>
        <v>1902.91689798183</v>
      </c>
    </row>
    <row r="104" ht="22.7" customHeight="1" spans="1:8">
      <c r="A104" s="66" t="s">
        <v>225</v>
      </c>
      <c r="B104" s="66" t="s">
        <v>226</v>
      </c>
      <c r="C104" s="47">
        <v>0</v>
      </c>
      <c r="D104" s="47">
        <v>0</v>
      </c>
      <c r="E104" s="47">
        <v>0</v>
      </c>
      <c r="F104" s="47">
        <v>0</v>
      </c>
      <c r="G104" s="47">
        <v>18.3329</v>
      </c>
      <c r="H104" s="67">
        <f t="shared" si="1"/>
        <v>0</v>
      </c>
    </row>
    <row r="105" ht="22.7" customHeight="1" spans="1:8">
      <c r="A105" s="66" t="s">
        <v>227</v>
      </c>
      <c r="B105" s="66" t="s">
        <v>228</v>
      </c>
      <c r="C105" s="47">
        <v>0</v>
      </c>
      <c r="D105" s="47">
        <v>490.480626</v>
      </c>
      <c r="E105" s="47">
        <v>490.480626</v>
      </c>
      <c r="F105" s="47">
        <v>100</v>
      </c>
      <c r="G105" s="47">
        <v>0</v>
      </c>
      <c r="H105" s="67">
        <v>0</v>
      </c>
    </row>
    <row r="106" ht="22.7" customHeight="1" spans="1:8">
      <c r="A106" s="66" t="s">
        <v>229</v>
      </c>
      <c r="B106" s="66" t="s">
        <v>230</v>
      </c>
      <c r="C106" s="47">
        <v>68.5</v>
      </c>
      <c r="D106" s="47">
        <v>50.06975</v>
      </c>
      <c r="E106" s="47">
        <v>50.06975</v>
      </c>
      <c r="F106" s="47">
        <v>100</v>
      </c>
      <c r="G106" s="47">
        <v>10.07351</v>
      </c>
      <c r="H106" s="67">
        <f t="shared" si="1"/>
        <v>497.043731529526</v>
      </c>
    </row>
    <row r="107" ht="22.7" customHeight="1" spans="1:8">
      <c r="A107" s="65" t="s">
        <v>231</v>
      </c>
      <c r="B107" s="65" t="s">
        <v>232</v>
      </c>
      <c r="C107" s="45">
        <v>12.5</v>
      </c>
      <c r="D107" s="45">
        <v>10.26374</v>
      </c>
      <c r="E107" s="45">
        <v>10.26374</v>
      </c>
      <c r="F107" s="45">
        <v>100</v>
      </c>
      <c r="G107" s="45">
        <v>15.64158</v>
      </c>
      <c r="H107" s="45">
        <f t="shared" si="1"/>
        <v>65.618307101968</v>
      </c>
    </row>
    <row r="108" ht="22.7" customHeight="1" spans="1:8">
      <c r="A108" s="66" t="s">
        <v>233</v>
      </c>
      <c r="B108" s="66" t="s">
        <v>234</v>
      </c>
      <c r="C108" s="47">
        <v>12.5</v>
      </c>
      <c r="D108" s="47">
        <v>10.26374</v>
      </c>
      <c r="E108" s="47">
        <v>10.26374</v>
      </c>
      <c r="F108" s="47">
        <v>100</v>
      </c>
      <c r="G108" s="47">
        <v>15.64158</v>
      </c>
      <c r="H108" s="67">
        <f t="shared" si="1"/>
        <v>65.618307101968</v>
      </c>
    </row>
    <row r="109" ht="22.7" customHeight="1" spans="1:8">
      <c r="A109" s="65" t="s">
        <v>235</v>
      </c>
      <c r="B109" s="65" t="s">
        <v>236</v>
      </c>
      <c r="C109" s="45">
        <v>176.41</v>
      </c>
      <c r="D109" s="45">
        <v>167.43758</v>
      </c>
      <c r="E109" s="45">
        <v>167.43758</v>
      </c>
      <c r="F109" s="45">
        <v>100</v>
      </c>
      <c r="G109" s="45">
        <v>145.22539</v>
      </c>
      <c r="H109" s="45">
        <f t="shared" si="1"/>
        <v>115.294977000922</v>
      </c>
    </row>
    <row r="110" ht="22.7" customHeight="1" spans="1:8">
      <c r="A110" s="66" t="s">
        <v>237</v>
      </c>
      <c r="B110" s="66" t="s">
        <v>238</v>
      </c>
      <c r="C110" s="47">
        <v>51.63</v>
      </c>
      <c r="D110" s="47">
        <v>50.44435</v>
      </c>
      <c r="E110" s="47">
        <v>50.44435</v>
      </c>
      <c r="F110" s="47">
        <v>100</v>
      </c>
      <c r="G110" s="47">
        <v>44.43155</v>
      </c>
      <c r="H110" s="67">
        <f t="shared" si="1"/>
        <v>113.532726182184</v>
      </c>
    </row>
    <row r="111" ht="22.7" customHeight="1" spans="1:8">
      <c r="A111" s="66" t="s">
        <v>239</v>
      </c>
      <c r="B111" s="66" t="s">
        <v>240</v>
      </c>
      <c r="C111" s="47">
        <v>124.78</v>
      </c>
      <c r="D111" s="47">
        <v>116.99323</v>
      </c>
      <c r="E111" s="47">
        <v>116.99323</v>
      </c>
      <c r="F111" s="47">
        <v>100</v>
      </c>
      <c r="G111" s="47">
        <v>100.79384</v>
      </c>
      <c r="H111" s="67">
        <f t="shared" si="1"/>
        <v>116.071805578595</v>
      </c>
    </row>
    <row r="112" ht="22.7" customHeight="1" spans="1:8">
      <c r="A112" s="65" t="s">
        <v>241</v>
      </c>
      <c r="B112" s="65" t="s">
        <v>242</v>
      </c>
      <c r="C112" s="45">
        <v>113.83</v>
      </c>
      <c r="D112" s="45">
        <v>154.381628</v>
      </c>
      <c r="E112" s="45">
        <v>154.381628</v>
      </c>
      <c r="F112" s="45">
        <v>100</v>
      </c>
      <c r="G112" s="45">
        <v>66.11725</v>
      </c>
      <c r="H112" s="45">
        <f t="shared" si="1"/>
        <v>233.496747066764</v>
      </c>
    </row>
    <row r="113" ht="22.7" customHeight="1" spans="1:8">
      <c r="A113" s="66" t="s">
        <v>243</v>
      </c>
      <c r="B113" s="66" t="s">
        <v>244</v>
      </c>
      <c r="C113" s="47">
        <v>113.83</v>
      </c>
      <c r="D113" s="47">
        <v>154.381628</v>
      </c>
      <c r="E113" s="47">
        <v>154.381628</v>
      </c>
      <c r="F113" s="47">
        <v>100</v>
      </c>
      <c r="G113" s="47">
        <v>66.11725</v>
      </c>
      <c r="H113" s="67">
        <f t="shared" si="1"/>
        <v>233.496747066764</v>
      </c>
    </row>
    <row r="114" ht="22.7" customHeight="1" spans="1:8">
      <c r="A114" s="65" t="s">
        <v>245</v>
      </c>
      <c r="B114" s="65" t="s">
        <v>246</v>
      </c>
      <c r="C114" s="45">
        <v>3.21</v>
      </c>
      <c r="D114" s="45">
        <v>9.1056</v>
      </c>
      <c r="E114" s="45">
        <v>9.1056</v>
      </c>
      <c r="F114" s="45">
        <v>100</v>
      </c>
      <c r="G114" s="45">
        <v>5.8993</v>
      </c>
      <c r="H114" s="45">
        <f t="shared" si="1"/>
        <v>154.350516162935</v>
      </c>
    </row>
    <row r="115" ht="22.7" customHeight="1" spans="1:8">
      <c r="A115" s="66" t="s">
        <v>247</v>
      </c>
      <c r="B115" s="66" t="s">
        <v>248</v>
      </c>
      <c r="C115" s="47">
        <v>3.21</v>
      </c>
      <c r="D115" s="47">
        <v>9.1056</v>
      </c>
      <c r="E115" s="47">
        <v>9.1056</v>
      </c>
      <c r="F115" s="47">
        <v>100</v>
      </c>
      <c r="G115" s="47">
        <v>5.8993</v>
      </c>
      <c r="H115" s="67">
        <f t="shared" si="1"/>
        <v>154.350516162935</v>
      </c>
    </row>
    <row r="116" ht="22.7" customHeight="1" spans="1:8">
      <c r="A116" s="65" t="s">
        <v>249</v>
      </c>
      <c r="B116" s="65" t="s">
        <v>250</v>
      </c>
      <c r="C116" s="45">
        <v>8.2</v>
      </c>
      <c r="D116" s="45">
        <v>5.82</v>
      </c>
      <c r="E116" s="45">
        <v>5.82</v>
      </c>
      <c r="F116" s="45">
        <v>100</v>
      </c>
      <c r="G116" s="45">
        <v>0</v>
      </c>
      <c r="H116" s="45">
        <v>0</v>
      </c>
    </row>
    <row r="117" ht="22.7" customHeight="1" spans="1:8">
      <c r="A117" s="66" t="s">
        <v>251</v>
      </c>
      <c r="B117" s="66" t="s">
        <v>250</v>
      </c>
      <c r="C117" s="47">
        <v>8.2</v>
      </c>
      <c r="D117" s="47">
        <v>5.82</v>
      </c>
      <c r="E117" s="47">
        <v>5.82</v>
      </c>
      <c r="F117" s="47">
        <v>100</v>
      </c>
      <c r="G117" s="47">
        <v>0</v>
      </c>
      <c r="H117" s="67">
        <v>0</v>
      </c>
    </row>
    <row r="118" ht="22.7" customHeight="1" spans="1:8">
      <c r="A118" s="65" t="s">
        <v>252</v>
      </c>
      <c r="B118" s="65" t="s">
        <v>253</v>
      </c>
      <c r="C118" s="45">
        <v>0</v>
      </c>
      <c r="D118" s="45">
        <v>0</v>
      </c>
      <c r="E118" s="45">
        <v>0</v>
      </c>
      <c r="F118" s="45">
        <v>100</v>
      </c>
      <c r="G118" s="45">
        <v>49.0931</v>
      </c>
      <c r="H118" s="45">
        <f t="shared" si="1"/>
        <v>0</v>
      </c>
    </row>
    <row r="119" ht="22.7" customHeight="1" spans="1:8">
      <c r="A119" s="66" t="s">
        <v>254</v>
      </c>
      <c r="B119" s="66" t="s">
        <v>253</v>
      </c>
      <c r="C119" s="47">
        <v>0</v>
      </c>
      <c r="D119" s="47">
        <v>0</v>
      </c>
      <c r="E119" s="47">
        <v>0</v>
      </c>
      <c r="F119" s="47">
        <v>0</v>
      </c>
      <c r="G119" s="47">
        <v>49.0931</v>
      </c>
      <c r="H119" s="67">
        <f t="shared" si="1"/>
        <v>0</v>
      </c>
    </row>
    <row r="120" ht="22.7" customHeight="1" spans="1:8">
      <c r="A120" s="65" t="s">
        <v>255</v>
      </c>
      <c r="B120" s="65" t="s">
        <v>256</v>
      </c>
      <c r="C120" s="45">
        <v>3222.33</v>
      </c>
      <c r="D120" s="45">
        <v>2791.475697</v>
      </c>
      <c r="E120" s="45">
        <v>2791.475697</v>
      </c>
      <c r="F120" s="45">
        <v>100</v>
      </c>
      <c r="G120" s="45">
        <v>5129.257825</v>
      </c>
      <c r="H120" s="45">
        <f t="shared" si="1"/>
        <v>54.422604443753</v>
      </c>
    </row>
    <row r="121" ht="22.7" customHeight="1" spans="1:8">
      <c r="A121" s="65" t="s">
        <v>257</v>
      </c>
      <c r="B121" s="65" t="s">
        <v>258</v>
      </c>
      <c r="C121" s="45">
        <v>136.13</v>
      </c>
      <c r="D121" s="45">
        <v>115.591855</v>
      </c>
      <c r="E121" s="45">
        <v>115.591855</v>
      </c>
      <c r="F121" s="45">
        <v>100</v>
      </c>
      <c r="G121" s="45">
        <v>1508.996091</v>
      </c>
      <c r="H121" s="45">
        <f t="shared" si="1"/>
        <v>7.66018253389896</v>
      </c>
    </row>
    <row r="122" ht="22.7" customHeight="1" spans="1:8">
      <c r="A122" s="66" t="s">
        <v>259</v>
      </c>
      <c r="B122" s="66" t="s">
        <v>260</v>
      </c>
      <c r="C122" s="47">
        <v>136.13</v>
      </c>
      <c r="D122" s="47">
        <v>115.591855</v>
      </c>
      <c r="E122" s="47">
        <v>115.591855</v>
      </c>
      <c r="F122" s="47">
        <v>100</v>
      </c>
      <c r="G122" s="47">
        <v>1508.996091</v>
      </c>
      <c r="H122" s="67">
        <f t="shared" si="1"/>
        <v>7.66018253389896</v>
      </c>
    </row>
    <row r="123" ht="22.7" customHeight="1" spans="1:8">
      <c r="A123" s="65" t="s">
        <v>261</v>
      </c>
      <c r="B123" s="65" t="s">
        <v>262</v>
      </c>
      <c r="C123" s="45">
        <v>613.9</v>
      </c>
      <c r="D123" s="45">
        <v>425.676755</v>
      </c>
      <c r="E123" s="45">
        <v>425.676755</v>
      </c>
      <c r="F123" s="45">
        <v>100</v>
      </c>
      <c r="G123" s="45">
        <v>586.48925</v>
      </c>
      <c r="H123" s="45">
        <f t="shared" si="1"/>
        <v>72.5804871956306</v>
      </c>
    </row>
    <row r="124" ht="22.7" customHeight="1" spans="1:8">
      <c r="A124" s="66" t="s">
        <v>263</v>
      </c>
      <c r="B124" s="66" t="s">
        <v>264</v>
      </c>
      <c r="C124" s="47">
        <v>613.9</v>
      </c>
      <c r="D124" s="47">
        <v>425.676755</v>
      </c>
      <c r="E124" s="47">
        <v>425.676755</v>
      </c>
      <c r="F124" s="47">
        <v>100</v>
      </c>
      <c r="G124" s="47">
        <v>586.48925</v>
      </c>
      <c r="H124" s="67">
        <f t="shared" si="1"/>
        <v>72.5804871956306</v>
      </c>
    </row>
    <row r="125" ht="22.7" customHeight="1" spans="1:8">
      <c r="A125" s="65" t="s">
        <v>265</v>
      </c>
      <c r="B125" s="65" t="s">
        <v>266</v>
      </c>
      <c r="C125" s="45">
        <v>2472.3</v>
      </c>
      <c r="D125" s="45">
        <v>2065.908187</v>
      </c>
      <c r="E125" s="45">
        <v>2065.908187</v>
      </c>
      <c r="F125" s="45">
        <v>100</v>
      </c>
      <c r="G125" s="45">
        <v>2489.418284</v>
      </c>
      <c r="H125" s="45">
        <f t="shared" si="1"/>
        <v>82.9875879147355</v>
      </c>
    </row>
    <row r="126" ht="22.7" customHeight="1" spans="1:8">
      <c r="A126" s="66" t="s">
        <v>267</v>
      </c>
      <c r="B126" s="66" t="s">
        <v>268</v>
      </c>
      <c r="C126" s="47">
        <v>0</v>
      </c>
      <c r="D126" s="47">
        <v>0</v>
      </c>
      <c r="E126" s="47">
        <v>0</v>
      </c>
      <c r="F126" s="47">
        <v>0</v>
      </c>
      <c r="G126" s="47">
        <v>114.69</v>
      </c>
      <c r="H126" s="67">
        <f t="shared" si="1"/>
        <v>0</v>
      </c>
    </row>
    <row r="127" ht="22.7" customHeight="1" spans="1:8">
      <c r="A127" s="66" t="s">
        <v>269</v>
      </c>
      <c r="B127" s="66" t="s">
        <v>270</v>
      </c>
      <c r="C127" s="47">
        <v>2472.3</v>
      </c>
      <c r="D127" s="47">
        <v>2065.908187</v>
      </c>
      <c r="E127" s="47">
        <v>2065.908187</v>
      </c>
      <c r="F127" s="47">
        <v>100</v>
      </c>
      <c r="G127" s="47">
        <v>2374.728284</v>
      </c>
      <c r="H127" s="67">
        <f t="shared" si="1"/>
        <v>86.9955607519096</v>
      </c>
    </row>
    <row r="128" ht="22.7" customHeight="1" spans="1:8">
      <c r="A128" s="65" t="s">
        <v>271</v>
      </c>
      <c r="B128" s="65" t="s">
        <v>272</v>
      </c>
      <c r="C128" s="45">
        <v>0</v>
      </c>
      <c r="D128" s="45">
        <v>184.2989</v>
      </c>
      <c r="E128" s="45">
        <v>184.2989</v>
      </c>
      <c r="F128" s="45">
        <v>100</v>
      </c>
      <c r="G128" s="45">
        <v>544.3542</v>
      </c>
      <c r="H128" s="45">
        <f t="shared" si="1"/>
        <v>33.8564302433967</v>
      </c>
    </row>
    <row r="129" ht="22.7" customHeight="1" spans="1:8">
      <c r="A129" s="66" t="s">
        <v>273</v>
      </c>
      <c r="B129" s="66" t="s">
        <v>272</v>
      </c>
      <c r="C129" s="47">
        <v>0</v>
      </c>
      <c r="D129" s="47">
        <v>184.2989</v>
      </c>
      <c r="E129" s="47">
        <v>184.2989</v>
      </c>
      <c r="F129" s="47">
        <v>100</v>
      </c>
      <c r="G129" s="47">
        <v>544.3542</v>
      </c>
      <c r="H129" s="67">
        <f t="shared" si="1"/>
        <v>33.8564302433967</v>
      </c>
    </row>
    <row r="130" ht="22.7" customHeight="1" spans="1:8">
      <c r="A130" s="65" t="s">
        <v>274</v>
      </c>
      <c r="B130" s="65" t="s">
        <v>275</v>
      </c>
      <c r="C130" s="45">
        <v>4464.04</v>
      </c>
      <c r="D130" s="45">
        <v>5339.269819</v>
      </c>
      <c r="E130" s="45">
        <v>5339.269819</v>
      </c>
      <c r="F130" s="45">
        <v>100</v>
      </c>
      <c r="G130" s="45">
        <v>2815.40322</v>
      </c>
      <c r="H130" s="45">
        <f t="shared" si="1"/>
        <v>189.644942545743</v>
      </c>
    </row>
    <row r="131" ht="22.7" customHeight="1" spans="1:8">
      <c r="A131" s="65" t="s">
        <v>276</v>
      </c>
      <c r="B131" s="65" t="s">
        <v>277</v>
      </c>
      <c r="C131" s="45">
        <v>2860.39</v>
      </c>
      <c r="D131" s="45">
        <v>4053.617117</v>
      </c>
      <c r="E131" s="45">
        <v>4053.617117</v>
      </c>
      <c r="F131" s="45">
        <v>100</v>
      </c>
      <c r="G131" s="45">
        <v>1677.431614</v>
      </c>
      <c r="H131" s="45">
        <f t="shared" si="1"/>
        <v>241.656177406467</v>
      </c>
    </row>
    <row r="132" ht="22.7" customHeight="1" spans="1:8">
      <c r="A132" s="66" t="s">
        <v>278</v>
      </c>
      <c r="B132" s="66" t="s">
        <v>46</v>
      </c>
      <c r="C132" s="47">
        <v>170.03</v>
      </c>
      <c r="D132" s="47">
        <v>176.402087</v>
      </c>
      <c r="E132" s="47">
        <v>176.402087</v>
      </c>
      <c r="F132" s="47">
        <v>100</v>
      </c>
      <c r="G132" s="47">
        <v>155.793422</v>
      </c>
      <c r="H132" s="67">
        <f t="shared" si="1"/>
        <v>113.228199711795</v>
      </c>
    </row>
    <row r="133" ht="22.7" customHeight="1" spans="1:8">
      <c r="A133" s="66" t="s">
        <v>279</v>
      </c>
      <c r="B133" s="66" t="s">
        <v>280</v>
      </c>
      <c r="C133" s="47">
        <v>240</v>
      </c>
      <c r="D133" s="47">
        <v>99.8408</v>
      </c>
      <c r="E133" s="47">
        <v>99.8408</v>
      </c>
      <c r="F133" s="47">
        <v>100</v>
      </c>
      <c r="G133" s="47">
        <v>0</v>
      </c>
      <c r="H133" s="47">
        <v>0</v>
      </c>
    </row>
    <row r="134" ht="22.7" customHeight="1" spans="1:8">
      <c r="A134" s="66" t="s">
        <v>281</v>
      </c>
      <c r="B134" s="66" t="s">
        <v>282</v>
      </c>
      <c r="C134" s="47">
        <v>2450.36</v>
      </c>
      <c r="D134" s="47">
        <v>3777.37423</v>
      </c>
      <c r="E134" s="47">
        <v>3777.37423</v>
      </c>
      <c r="F134" s="47">
        <v>100</v>
      </c>
      <c r="G134" s="47">
        <v>1521.638192</v>
      </c>
      <c r="H134" s="67">
        <f t="shared" ref="H134:H178" si="2">E134/G134*100</f>
        <v>248.243915660077</v>
      </c>
    </row>
    <row r="135" ht="22.7" customHeight="1" spans="1:8">
      <c r="A135" s="65" t="s">
        <v>283</v>
      </c>
      <c r="B135" s="65" t="s">
        <v>284</v>
      </c>
      <c r="C135" s="45">
        <v>1314.65</v>
      </c>
      <c r="D135" s="45">
        <v>1150.199651</v>
      </c>
      <c r="E135" s="45">
        <v>1150.199651</v>
      </c>
      <c r="F135" s="45">
        <v>100</v>
      </c>
      <c r="G135" s="45">
        <v>873.952806</v>
      </c>
      <c r="H135" s="45">
        <f t="shared" si="2"/>
        <v>131.608897311556</v>
      </c>
    </row>
    <row r="136" ht="22.7" customHeight="1" spans="1:8">
      <c r="A136" s="66" t="s">
        <v>285</v>
      </c>
      <c r="B136" s="66" t="s">
        <v>286</v>
      </c>
      <c r="C136" s="47">
        <v>1314.65</v>
      </c>
      <c r="D136" s="47">
        <v>1150.199651</v>
      </c>
      <c r="E136" s="47">
        <v>1150.199651</v>
      </c>
      <c r="F136" s="47">
        <v>100</v>
      </c>
      <c r="G136" s="47">
        <v>873.952806</v>
      </c>
      <c r="H136" s="67">
        <f t="shared" si="2"/>
        <v>131.608897311556</v>
      </c>
    </row>
    <row r="137" ht="22.7" customHeight="1" spans="1:8">
      <c r="A137" s="65" t="s">
        <v>287</v>
      </c>
      <c r="B137" s="65" t="s">
        <v>288</v>
      </c>
      <c r="C137" s="45">
        <v>289</v>
      </c>
      <c r="D137" s="45">
        <v>135.453051</v>
      </c>
      <c r="E137" s="45">
        <v>135.453051</v>
      </c>
      <c r="F137" s="45">
        <v>100</v>
      </c>
      <c r="G137" s="45">
        <v>264.0188</v>
      </c>
      <c r="H137" s="45">
        <f t="shared" si="2"/>
        <v>51.3043203741552</v>
      </c>
    </row>
    <row r="138" ht="22.7" customHeight="1" spans="1:8">
      <c r="A138" s="66" t="s">
        <v>289</v>
      </c>
      <c r="B138" s="66" t="s">
        <v>288</v>
      </c>
      <c r="C138" s="47">
        <v>289</v>
      </c>
      <c r="D138" s="47">
        <v>135.453051</v>
      </c>
      <c r="E138" s="47">
        <v>135.453051</v>
      </c>
      <c r="F138" s="47">
        <v>100</v>
      </c>
      <c r="G138" s="47">
        <v>264.0188</v>
      </c>
      <c r="H138" s="67">
        <f t="shared" si="2"/>
        <v>51.3043203741552</v>
      </c>
    </row>
    <row r="139" ht="22.7" customHeight="1" spans="1:8">
      <c r="A139" s="65" t="s">
        <v>290</v>
      </c>
      <c r="B139" s="65" t="s">
        <v>291</v>
      </c>
      <c r="C139" s="45">
        <v>1515.65</v>
      </c>
      <c r="D139" s="45">
        <v>5380.675725</v>
      </c>
      <c r="E139" s="45">
        <v>5380.675725</v>
      </c>
      <c r="F139" s="45">
        <v>100</v>
      </c>
      <c r="G139" s="45">
        <v>7036.873433</v>
      </c>
      <c r="H139" s="45">
        <f t="shared" si="2"/>
        <v>76.4640116982476</v>
      </c>
    </row>
    <row r="140" ht="22.7" customHeight="1" spans="1:8">
      <c r="A140" s="65" t="s">
        <v>292</v>
      </c>
      <c r="B140" s="65" t="s">
        <v>293</v>
      </c>
      <c r="C140" s="45">
        <v>533.57</v>
      </c>
      <c r="D140" s="45">
        <v>2288.628319</v>
      </c>
      <c r="E140" s="45">
        <v>2288.628319</v>
      </c>
      <c r="F140" s="45">
        <v>100</v>
      </c>
      <c r="G140" s="45">
        <v>4153.595148</v>
      </c>
      <c r="H140" s="45">
        <f t="shared" si="2"/>
        <v>55.0999372219028</v>
      </c>
    </row>
    <row r="141" ht="22.7" customHeight="1" spans="1:8">
      <c r="A141" s="66" t="s">
        <v>294</v>
      </c>
      <c r="B141" s="66" t="s">
        <v>78</v>
      </c>
      <c r="C141" s="47">
        <v>202.55</v>
      </c>
      <c r="D141" s="47">
        <v>200.333974</v>
      </c>
      <c r="E141" s="47">
        <v>200.333974</v>
      </c>
      <c r="F141" s="47">
        <v>100</v>
      </c>
      <c r="G141" s="47">
        <v>186.560949</v>
      </c>
      <c r="H141" s="67">
        <f t="shared" si="2"/>
        <v>107.38258733879</v>
      </c>
    </row>
    <row r="142" ht="22.7" customHeight="1" spans="1:8">
      <c r="A142" s="66" t="s">
        <v>295</v>
      </c>
      <c r="B142" s="66" t="s">
        <v>296</v>
      </c>
      <c r="C142" s="47">
        <v>17.25</v>
      </c>
      <c r="D142" s="47">
        <v>827.082856</v>
      </c>
      <c r="E142" s="47">
        <v>827.082856</v>
      </c>
      <c r="F142" s="47">
        <v>100</v>
      </c>
      <c r="G142" s="47">
        <v>878.8226</v>
      </c>
      <c r="H142" s="67">
        <f t="shared" si="2"/>
        <v>94.1126065715652</v>
      </c>
    </row>
    <row r="143" ht="22.7" customHeight="1" spans="1:8">
      <c r="A143" s="66" t="s">
        <v>297</v>
      </c>
      <c r="B143" s="66" t="s">
        <v>298</v>
      </c>
      <c r="C143" s="47">
        <v>0.7</v>
      </c>
      <c r="D143" s="47">
        <v>303</v>
      </c>
      <c r="E143" s="47">
        <v>303</v>
      </c>
      <c r="F143" s="47">
        <v>100</v>
      </c>
      <c r="G143" s="47">
        <v>2.5</v>
      </c>
      <c r="H143" s="67">
        <f t="shared" si="2"/>
        <v>12120</v>
      </c>
    </row>
    <row r="144" ht="22.7" customHeight="1" spans="1:8">
      <c r="A144" s="66" t="s">
        <v>299</v>
      </c>
      <c r="B144" s="66" t="s">
        <v>300</v>
      </c>
      <c r="C144" s="47">
        <v>169</v>
      </c>
      <c r="D144" s="47">
        <v>16.98686</v>
      </c>
      <c r="E144" s="47">
        <v>16.98686</v>
      </c>
      <c r="F144" s="47">
        <v>100</v>
      </c>
      <c r="G144" s="47">
        <v>4.92155</v>
      </c>
      <c r="H144" s="67">
        <f t="shared" si="2"/>
        <v>345.152645000051</v>
      </c>
    </row>
    <row r="145" ht="22.7" customHeight="1" spans="1:8">
      <c r="A145" s="66" t="s">
        <v>301</v>
      </c>
      <c r="B145" s="66" t="s">
        <v>302</v>
      </c>
      <c r="C145" s="47">
        <v>0</v>
      </c>
      <c r="D145" s="47">
        <v>24.00345</v>
      </c>
      <c r="E145" s="47">
        <v>24.00345</v>
      </c>
      <c r="F145" s="47">
        <v>100</v>
      </c>
      <c r="G145" s="47">
        <v>0</v>
      </c>
      <c r="H145" s="47">
        <v>0</v>
      </c>
    </row>
    <row r="146" ht="22.7" customHeight="1" spans="1:8">
      <c r="A146" s="66" t="s">
        <v>303</v>
      </c>
      <c r="B146" s="66" t="s">
        <v>304</v>
      </c>
      <c r="C146" s="47">
        <v>0</v>
      </c>
      <c r="D146" s="47">
        <v>126.485</v>
      </c>
      <c r="E146" s="47">
        <v>126.485</v>
      </c>
      <c r="F146" s="47">
        <v>100</v>
      </c>
      <c r="G146" s="47">
        <v>0</v>
      </c>
      <c r="H146" s="47">
        <v>0</v>
      </c>
    </row>
    <row r="147" ht="22.7" customHeight="1" spans="1:8">
      <c r="A147" s="66" t="s">
        <v>305</v>
      </c>
      <c r="B147" s="66" t="s">
        <v>306</v>
      </c>
      <c r="C147" s="47">
        <v>144.07</v>
      </c>
      <c r="D147" s="47">
        <v>790.736179</v>
      </c>
      <c r="E147" s="47">
        <v>790.736179</v>
      </c>
      <c r="F147" s="47">
        <v>100</v>
      </c>
      <c r="G147" s="47">
        <v>3080.790049</v>
      </c>
      <c r="H147" s="45">
        <f t="shared" si="2"/>
        <v>25.6666688227153</v>
      </c>
    </row>
    <row r="148" ht="22.7" customHeight="1" spans="1:8">
      <c r="A148" s="65" t="s">
        <v>307</v>
      </c>
      <c r="B148" s="65" t="s">
        <v>308</v>
      </c>
      <c r="C148" s="45">
        <v>267.02</v>
      </c>
      <c r="D148" s="45">
        <v>298.130884</v>
      </c>
      <c r="E148" s="45">
        <v>298.130884</v>
      </c>
      <c r="F148" s="45">
        <v>100</v>
      </c>
      <c r="G148" s="45">
        <v>320.88356</v>
      </c>
      <c r="H148" s="45">
        <f t="shared" si="2"/>
        <v>92.909366874389</v>
      </c>
    </row>
    <row r="149" ht="22.7" customHeight="1" spans="1:8">
      <c r="A149" s="66" t="s">
        <v>309</v>
      </c>
      <c r="B149" s="66" t="s">
        <v>310</v>
      </c>
      <c r="C149" s="47">
        <v>89.14</v>
      </c>
      <c r="D149" s="47">
        <v>120.26968</v>
      </c>
      <c r="E149" s="47">
        <v>120.26968</v>
      </c>
      <c r="F149" s="47">
        <v>100</v>
      </c>
      <c r="G149" s="47">
        <v>123.26</v>
      </c>
      <c r="H149" s="67">
        <f t="shared" si="2"/>
        <v>97.5739737141003</v>
      </c>
    </row>
    <row r="150" ht="22.7" customHeight="1" spans="1:8">
      <c r="A150" s="66" t="s">
        <v>311</v>
      </c>
      <c r="B150" s="66" t="s">
        <v>312</v>
      </c>
      <c r="C150" s="47">
        <v>0.01</v>
      </c>
      <c r="D150" s="47">
        <v>0</v>
      </c>
      <c r="E150" s="47">
        <v>0</v>
      </c>
      <c r="F150" s="47">
        <v>0</v>
      </c>
      <c r="G150" s="47">
        <v>197.62356</v>
      </c>
      <c r="H150" s="67">
        <f t="shared" si="2"/>
        <v>0</v>
      </c>
    </row>
    <row r="151" ht="22.7" customHeight="1" spans="1:8">
      <c r="A151" s="66" t="s">
        <v>313</v>
      </c>
      <c r="B151" s="66" t="s">
        <v>314</v>
      </c>
      <c r="C151" s="47">
        <v>177.87</v>
      </c>
      <c r="D151" s="47">
        <v>177.861204</v>
      </c>
      <c r="E151" s="47">
        <v>177.861204</v>
      </c>
      <c r="F151" s="47">
        <v>100</v>
      </c>
      <c r="G151" s="47">
        <v>0</v>
      </c>
      <c r="H151" s="47">
        <v>0</v>
      </c>
    </row>
    <row r="152" ht="22.7" customHeight="1" spans="1:8">
      <c r="A152" s="65" t="s">
        <v>315</v>
      </c>
      <c r="B152" s="65" t="s">
        <v>316</v>
      </c>
      <c r="C152" s="45">
        <v>470.7</v>
      </c>
      <c r="D152" s="45">
        <v>456.923485</v>
      </c>
      <c r="E152" s="45">
        <v>456.923485</v>
      </c>
      <c r="F152" s="45">
        <v>100</v>
      </c>
      <c r="G152" s="45">
        <v>821.814263</v>
      </c>
      <c r="H152" s="45">
        <f t="shared" si="2"/>
        <v>55.5993617501866</v>
      </c>
    </row>
    <row r="153" ht="22.7" customHeight="1" spans="1:8">
      <c r="A153" s="66" t="s">
        <v>317</v>
      </c>
      <c r="B153" s="66" t="s">
        <v>318</v>
      </c>
      <c r="C153" s="47">
        <v>157.94</v>
      </c>
      <c r="D153" s="47">
        <v>144.165285</v>
      </c>
      <c r="E153" s="47">
        <v>144.165285</v>
      </c>
      <c r="F153" s="47">
        <v>0</v>
      </c>
      <c r="G153" s="47">
        <v>144.827388</v>
      </c>
      <c r="H153" s="67">
        <f t="shared" si="2"/>
        <v>99.5428330171915</v>
      </c>
    </row>
    <row r="154" ht="22.7" customHeight="1" spans="1:8">
      <c r="A154" s="66" t="s">
        <v>319</v>
      </c>
      <c r="B154" s="66" t="s">
        <v>320</v>
      </c>
      <c r="C154" s="47">
        <v>0</v>
      </c>
      <c r="D154" s="47">
        <v>0</v>
      </c>
      <c r="E154" s="47">
        <v>0</v>
      </c>
      <c r="F154" s="47">
        <v>0</v>
      </c>
      <c r="G154" s="47">
        <v>568.9869</v>
      </c>
      <c r="H154" s="67">
        <f t="shared" si="2"/>
        <v>0</v>
      </c>
    </row>
    <row r="155" ht="22.7" customHeight="1" spans="1:8">
      <c r="A155" s="66" t="s">
        <v>321</v>
      </c>
      <c r="B155" s="66" t="s">
        <v>322</v>
      </c>
      <c r="C155" s="47">
        <v>312.76</v>
      </c>
      <c r="D155" s="47">
        <v>312.7582</v>
      </c>
      <c r="E155" s="47">
        <v>312.7582</v>
      </c>
      <c r="F155" s="47">
        <v>100</v>
      </c>
      <c r="G155" s="47">
        <v>86.840975</v>
      </c>
      <c r="H155" s="67">
        <f t="shared" si="2"/>
        <v>360.150493473847</v>
      </c>
    </row>
    <row r="156" ht="22.7" customHeight="1" spans="1:8">
      <c r="A156" s="66" t="s">
        <v>323</v>
      </c>
      <c r="B156" s="66" t="s">
        <v>324</v>
      </c>
      <c r="C156" s="47">
        <v>0</v>
      </c>
      <c r="D156" s="47">
        <v>0</v>
      </c>
      <c r="E156" s="47">
        <v>0</v>
      </c>
      <c r="F156" s="47">
        <v>0</v>
      </c>
      <c r="G156" s="47">
        <v>21.159</v>
      </c>
      <c r="H156" s="67">
        <f t="shared" si="2"/>
        <v>0</v>
      </c>
    </row>
    <row r="157" ht="22.7" customHeight="1" spans="1:8">
      <c r="A157" s="65" t="s">
        <v>325</v>
      </c>
      <c r="B157" s="65" t="s">
        <v>326</v>
      </c>
      <c r="C157" s="45">
        <v>205</v>
      </c>
      <c r="D157" s="45">
        <v>206.389044</v>
      </c>
      <c r="E157" s="45">
        <v>206.389044</v>
      </c>
      <c r="F157" s="45">
        <v>100</v>
      </c>
      <c r="G157" s="45">
        <v>179</v>
      </c>
      <c r="H157" s="45">
        <f t="shared" si="2"/>
        <v>115.301141899441</v>
      </c>
    </row>
    <row r="158" ht="22.7" customHeight="1" spans="1:8">
      <c r="A158" s="66" t="s">
        <v>327</v>
      </c>
      <c r="B158" s="66" t="s">
        <v>328</v>
      </c>
      <c r="C158" s="47">
        <v>195</v>
      </c>
      <c r="D158" s="47">
        <v>206.389044</v>
      </c>
      <c r="E158" s="47">
        <v>206.389044</v>
      </c>
      <c r="F158" s="47">
        <v>100</v>
      </c>
      <c r="G158" s="47">
        <v>175</v>
      </c>
      <c r="H158" s="67">
        <f t="shared" si="2"/>
        <v>117.936596571429</v>
      </c>
    </row>
    <row r="159" ht="22.7" customHeight="1" spans="1:8">
      <c r="A159" s="66" t="s">
        <v>329</v>
      </c>
      <c r="B159" s="66" t="s">
        <v>330</v>
      </c>
      <c r="C159" s="47">
        <v>10</v>
      </c>
      <c r="D159" s="47">
        <v>0</v>
      </c>
      <c r="E159" s="47">
        <v>0</v>
      </c>
      <c r="F159" s="47">
        <v>0</v>
      </c>
      <c r="G159" s="47">
        <v>4</v>
      </c>
      <c r="H159" s="67">
        <f t="shared" si="2"/>
        <v>0</v>
      </c>
    </row>
    <row r="160" ht="22.7" customHeight="1" spans="1:8">
      <c r="A160" s="65" t="s">
        <v>331</v>
      </c>
      <c r="B160" s="65" t="s">
        <v>332</v>
      </c>
      <c r="C160" s="45">
        <v>2.3</v>
      </c>
      <c r="D160" s="45">
        <v>2.144718</v>
      </c>
      <c r="E160" s="45">
        <v>2.144718</v>
      </c>
      <c r="F160" s="45">
        <v>100</v>
      </c>
      <c r="G160" s="45">
        <v>2.094722</v>
      </c>
      <c r="H160" s="45">
        <f t="shared" si="2"/>
        <v>102.386760629812</v>
      </c>
    </row>
    <row r="161" ht="22.7" customHeight="1" spans="1:8">
      <c r="A161" s="66" t="s">
        <v>333</v>
      </c>
      <c r="B161" s="66" t="s">
        <v>334</v>
      </c>
      <c r="C161" s="47">
        <v>2.3</v>
      </c>
      <c r="D161" s="47">
        <v>2.144718</v>
      </c>
      <c r="E161" s="47">
        <v>2.144718</v>
      </c>
      <c r="F161" s="47">
        <v>100</v>
      </c>
      <c r="G161" s="47">
        <v>2.094722</v>
      </c>
      <c r="H161" s="67">
        <f t="shared" si="2"/>
        <v>102.386760629812</v>
      </c>
    </row>
    <row r="162" ht="22.7" customHeight="1" spans="1:8">
      <c r="A162" s="65" t="s">
        <v>335</v>
      </c>
      <c r="B162" s="65" t="s">
        <v>336</v>
      </c>
      <c r="C162" s="45">
        <v>37.06</v>
      </c>
      <c r="D162" s="45">
        <v>2128.459275</v>
      </c>
      <c r="E162" s="45">
        <v>2128.459275</v>
      </c>
      <c r="F162" s="45">
        <v>100</v>
      </c>
      <c r="G162" s="45">
        <v>1559.48574</v>
      </c>
      <c r="H162" s="45">
        <f t="shared" si="2"/>
        <v>136.484689818324</v>
      </c>
    </row>
    <row r="163" ht="22.7" customHeight="1" spans="1:8">
      <c r="A163" s="66" t="s">
        <v>337</v>
      </c>
      <c r="B163" s="66" t="s">
        <v>336</v>
      </c>
      <c r="C163" s="47">
        <v>37.06</v>
      </c>
      <c r="D163" s="47">
        <v>2128.459275</v>
      </c>
      <c r="E163" s="47">
        <v>2128.459275</v>
      </c>
      <c r="F163" s="47">
        <v>100</v>
      </c>
      <c r="G163" s="47">
        <v>1559.48574</v>
      </c>
      <c r="H163" s="67">
        <f t="shared" si="2"/>
        <v>136.484689818324</v>
      </c>
    </row>
    <row r="164" ht="22.7" customHeight="1" spans="1:8">
      <c r="A164" s="65" t="s">
        <v>338</v>
      </c>
      <c r="B164" s="65" t="s">
        <v>339</v>
      </c>
      <c r="C164" s="45">
        <v>5470</v>
      </c>
      <c r="D164" s="45">
        <v>1969.263267</v>
      </c>
      <c r="E164" s="45">
        <v>1969.263267</v>
      </c>
      <c r="F164" s="45">
        <v>100</v>
      </c>
      <c r="G164" s="45">
        <v>3004.829706</v>
      </c>
      <c r="H164" s="45">
        <f t="shared" si="2"/>
        <v>65.536601394342</v>
      </c>
    </row>
    <row r="165" ht="22.7" customHeight="1" spans="1:8">
      <c r="A165" s="65" t="s">
        <v>340</v>
      </c>
      <c r="B165" s="65" t="s">
        <v>341</v>
      </c>
      <c r="C165" s="45">
        <v>5470</v>
      </c>
      <c r="D165" s="45">
        <v>1969.263267</v>
      </c>
      <c r="E165" s="45">
        <v>1969.263267</v>
      </c>
      <c r="F165" s="45">
        <v>100</v>
      </c>
      <c r="G165" s="45">
        <v>3004.829706</v>
      </c>
      <c r="H165" s="45">
        <f t="shared" si="2"/>
        <v>65.536601394342</v>
      </c>
    </row>
    <row r="166" ht="22.7" customHeight="1" spans="1:8">
      <c r="A166" s="66" t="s">
        <v>342</v>
      </c>
      <c r="B166" s="66" t="s">
        <v>343</v>
      </c>
      <c r="C166" s="47">
        <v>5470</v>
      </c>
      <c r="D166" s="47">
        <v>1969.263267</v>
      </c>
      <c r="E166" s="47">
        <v>1969.263267</v>
      </c>
      <c r="F166" s="47">
        <v>100</v>
      </c>
      <c r="G166" s="47">
        <v>3004.829706</v>
      </c>
      <c r="H166" s="67">
        <f t="shared" si="2"/>
        <v>65.536601394342</v>
      </c>
    </row>
    <row r="167" ht="22.7" customHeight="1" spans="1:8">
      <c r="A167" s="65" t="s">
        <v>344</v>
      </c>
      <c r="B167" s="65" t="s">
        <v>345</v>
      </c>
      <c r="C167" s="45">
        <v>0</v>
      </c>
      <c r="D167" s="45">
        <v>0</v>
      </c>
      <c r="E167" s="45">
        <v>0</v>
      </c>
      <c r="F167" s="45">
        <v>100</v>
      </c>
      <c r="G167" s="45">
        <v>5</v>
      </c>
      <c r="H167" s="45">
        <f t="shared" si="2"/>
        <v>0</v>
      </c>
    </row>
    <row r="168" ht="22.7" customHeight="1" spans="1:8">
      <c r="A168" s="65" t="s">
        <v>346</v>
      </c>
      <c r="B168" s="65" t="s">
        <v>347</v>
      </c>
      <c r="C168" s="45">
        <v>0</v>
      </c>
      <c r="D168" s="45">
        <v>0</v>
      </c>
      <c r="E168" s="45">
        <v>0</v>
      </c>
      <c r="F168" s="45">
        <v>100</v>
      </c>
      <c r="G168" s="45">
        <v>5</v>
      </c>
      <c r="H168" s="45">
        <f t="shared" si="2"/>
        <v>0</v>
      </c>
    </row>
    <row r="169" ht="22.7" customHeight="1" spans="1:8">
      <c r="A169" s="66" t="s">
        <v>348</v>
      </c>
      <c r="B169" s="66" t="s">
        <v>349</v>
      </c>
      <c r="C169" s="47">
        <v>0</v>
      </c>
      <c r="D169" s="47">
        <v>0</v>
      </c>
      <c r="E169" s="47">
        <v>0</v>
      </c>
      <c r="F169" s="47">
        <v>0</v>
      </c>
      <c r="G169" s="47">
        <v>5</v>
      </c>
      <c r="H169" s="67">
        <f t="shared" si="2"/>
        <v>0</v>
      </c>
    </row>
    <row r="170" ht="22.7" customHeight="1" spans="1:8">
      <c r="A170" s="65" t="s">
        <v>350</v>
      </c>
      <c r="B170" s="65" t="s">
        <v>351</v>
      </c>
      <c r="C170" s="45">
        <v>462.76</v>
      </c>
      <c r="D170" s="45">
        <v>431.4929</v>
      </c>
      <c r="E170" s="45">
        <v>431.4929</v>
      </c>
      <c r="F170" s="45">
        <v>100</v>
      </c>
      <c r="G170" s="45">
        <v>463.0189</v>
      </c>
      <c r="H170" s="45">
        <f t="shared" si="2"/>
        <v>93.1912066656458</v>
      </c>
    </row>
    <row r="171" ht="22.7" customHeight="1" spans="1:8">
      <c r="A171" s="65" t="s">
        <v>352</v>
      </c>
      <c r="B171" s="65" t="s">
        <v>353</v>
      </c>
      <c r="C171" s="45">
        <v>462.76</v>
      </c>
      <c r="D171" s="45">
        <v>431.4929</v>
      </c>
      <c r="E171" s="45">
        <v>431.4929</v>
      </c>
      <c r="F171" s="45">
        <v>100</v>
      </c>
      <c r="G171" s="45">
        <v>463.0189</v>
      </c>
      <c r="H171" s="45">
        <f t="shared" si="2"/>
        <v>93.1912066656458</v>
      </c>
    </row>
    <row r="172" ht="22.7" customHeight="1" spans="1:8">
      <c r="A172" s="66" t="s">
        <v>354</v>
      </c>
      <c r="B172" s="66" t="s">
        <v>355</v>
      </c>
      <c r="C172" s="47">
        <v>250.7</v>
      </c>
      <c r="D172" s="47">
        <v>247.3829</v>
      </c>
      <c r="E172" s="47">
        <v>247.3829</v>
      </c>
      <c r="F172" s="47">
        <v>100</v>
      </c>
      <c r="G172" s="47">
        <v>204.8889</v>
      </c>
      <c r="H172" s="67">
        <f t="shared" si="2"/>
        <v>120.740020567244</v>
      </c>
    </row>
    <row r="173" ht="22.7" customHeight="1" spans="1:8">
      <c r="A173" s="66" t="s">
        <v>356</v>
      </c>
      <c r="B173" s="66" t="s">
        <v>357</v>
      </c>
      <c r="C173" s="47">
        <v>212.06</v>
      </c>
      <c r="D173" s="47">
        <v>184.11</v>
      </c>
      <c r="E173" s="47">
        <v>184.11</v>
      </c>
      <c r="F173" s="47">
        <v>100</v>
      </c>
      <c r="G173" s="47">
        <v>258.13</v>
      </c>
      <c r="H173" s="67">
        <f t="shared" si="2"/>
        <v>71.3245264014256</v>
      </c>
    </row>
    <row r="174" ht="22.7" customHeight="1" spans="1:8">
      <c r="A174" s="65" t="s">
        <v>358</v>
      </c>
      <c r="B174" s="65" t="s">
        <v>359</v>
      </c>
      <c r="C174" s="45">
        <v>780</v>
      </c>
      <c r="D174" s="45">
        <v>0</v>
      </c>
      <c r="E174" s="45">
        <v>0</v>
      </c>
      <c r="F174" s="45">
        <v>0</v>
      </c>
      <c r="G174" s="45">
        <v>0</v>
      </c>
      <c r="H174" s="45">
        <v>0</v>
      </c>
    </row>
    <row r="175" ht="22.7" customHeight="1" spans="1:8">
      <c r="A175" s="65" t="s">
        <v>358</v>
      </c>
      <c r="B175" s="65" t="s">
        <v>359</v>
      </c>
      <c r="C175" s="45">
        <v>780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</row>
    <row r="176" ht="22.7" customHeight="1" spans="1:8">
      <c r="A176" s="66" t="s">
        <v>358</v>
      </c>
      <c r="B176" s="66" t="s">
        <v>359</v>
      </c>
      <c r="C176" s="47">
        <v>780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</row>
    <row r="177" ht="22.7" customHeight="1" spans="1:8">
      <c r="A177" s="46"/>
      <c r="B177" s="46"/>
      <c r="C177" s="46"/>
      <c r="D177" s="46"/>
      <c r="E177" s="46"/>
      <c r="F177" s="47"/>
      <c r="G177" s="46"/>
      <c r="H177" s="45"/>
    </row>
    <row r="178" ht="22.7" customHeight="1" spans="1:8">
      <c r="A178" s="46"/>
      <c r="B178" s="44" t="s">
        <v>360</v>
      </c>
      <c r="C178" s="45">
        <v>27984.44</v>
      </c>
      <c r="D178" s="45">
        <v>27981.819235</v>
      </c>
      <c r="E178" s="45">
        <v>27981.819235</v>
      </c>
      <c r="F178" s="45">
        <v>100</v>
      </c>
      <c r="G178" s="45">
        <v>29183.046092</v>
      </c>
      <c r="H178" s="45">
        <f t="shared" si="2"/>
        <v>95.883819484734</v>
      </c>
    </row>
    <row r="179" ht="22.7" customHeight="1" spans="1:8">
      <c r="A179" s="46"/>
      <c r="B179" s="44" t="s">
        <v>361</v>
      </c>
      <c r="C179" s="46"/>
      <c r="D179" s="46"/>
      <c r="E179" s="46"/>
      <c r="F179" s="47"/>
      <c r="G179" s="46"/>
      <c r="H179" s="69"/>
    </row>
    <row r="180" ht="22.7" customHeight="1" spans="1:8">
      <c r="A180" s="46"/>
      <c r="B180" s="44" t="s">
        <v>362</v>
      </c>
      <c r="C180" s="46"/>
      <c r="D180" s="46"/>
      <c r="E180" s="46"/>
      <c r="F180" s="47"/>
      <c r="G180" s="46"/>
      <c r="H180" s="69"/>
    </row>
    <row r="181" ht="22.7" customHeight="1" spans="1:8">
      <c r="A181" s="46"/>
      <c r="B181" s="44" t="s">
        <v>363</v>
      </c>
      <c r="C181" s="46"/>
      <c r="D181" s="46"/>
      <c r="E181" s="46"/>
      <c r="F181" s="47"/>
      <c r="G181" s="46"/>
      <c r="H181" s="69"/>
    </row>
    <row r="182" ht="22.7" customHeight="1" spans="1:8">
      <c r="A182" s="46"/>
      <c r="B182" s="44" t="s">
        <v>364</v>
      </c>
      <c r="C182" s="46"/>
      <c r="D182" s="46"/>
      <c r="E182" s="46"/>
      <c r="F182" s="47"/>
      <c r="G182" s="46"/>
      <c r="H182" s="69"/>
    </row>
    <row r="183" ht="22.7" customHeight="1" spans="1:8">
      <c r="A183" s="46"/>
      <c r="B183" s="44" t="s">
        <v>30</v>
      </c>
      <c r="C183" s="45">
        <v>27984.44</v>
      </c>
      <c r="D183" s="45">
        <v>27981.819235</v>
      </c>
      <c r="E183" s="45">
        <v>27981.819235</v>
      </c>
      <c r="F183" s="45">
        <v>100</v>
      </c>
      <c r="G183" s="45">
        <v>29183.046092</v>
      </c>
      <c r="H183" s="45">
        <f t="shared" ref="H183" si="3">E183/G183*100</f>
        <v>95.883819484734</v>
      </c>
    </row>
    <row r="184" ht="14.25" customHeight="1"/>
  </sheetData>
  <mergeCells count="3">
    <mergeCell ref="A1:H1"/>
    <mergeCell ref="A2:B2"/>
    <mergeCell ref="G2:H2"/>
  </mergeCells>
  <pageMargins left="1.1019999980926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pane ySplit="3" topLeftCell="A4" activePane="bottomLeft" state="frozen"/>
      <selection/>
      <selection pane="bottomLeft" activeCell="F8" sqref="F8"/>
    </sheetView>
  </sheetViews>
  <sheetFormatPr defaultColWidth="10" defaultRowHeight="13.5" outlineLevelCol="3"/>
  <cols>
    <col min="1" max="1" width="36.25" customWidth="1"/>
    <col min="2" max="3" width="18" customWidth="1"/>
    <col min="4" max="4" width="55.25" customWidth="1"/>
    <col min="5" max="6" width="9.75" customWidth="1"/>
  </cols>
  <sheetData>
    <row r="1" ht="30.2" customHeight="1" spans="1:4">
      <c r="A1" s="30" t="s">
        <v>5</v>
      </c>
      <c r="B1" s="30"/>
      <c r="C1" s="30"/>
      <c r="D1" s="30"/>
    </row>
    <row r="2" ht="22.7" customHeight="1" spans="1:4">
      <c r="A2" s="7"/>
      <c r="B2" s="57"/>
      <c r="C2" s="57"/>
      <c r="D2" s="19" t="s">
        <v>365</v>
      </c>
    </row>
    <row r="3" ht="30.2" customHeight="1" spans="1:4">
      <c r="A3" s="9" t="s">
        <v>17</v>
      </c>
      <c r="B3" s="9" t="s">
        <v>18</v>
      </c>
      <c r="C3" s="9" t="s">
        <v>20</v>
      </c>
      <c r="D3" s="9" t="s">
        <v>366</v>
      </c>
    </row>
    <row r="4" ht="41.45" customHeight="1" spans="1:4">
      <c r="A4" s="58" t="s">
        <v>367</v>
      </c>
      <c r="B4" s="59">
        <v>1574.76</v>
      </c>
      <c r="C4" s="59">
        <v>1696.445254</v>
      </c>
      <c r="D4" s="60" t="s">
        <v>368</v>
      </c>
    </row>
    <row r="5" ht="30.95" customHeight="1" spans="1:4">
      <c r="A5" s="37" t="s">
        <v>369</v>
      </c>
      <c r="B5" s="61">
        <v>1141.09</v>
      </c>
      <c r="C5" s="61">
        <v>1291.761884</v>
      </c>
      <c r="D5" s="60" t="s">
        <v>370</v>
      </c>
    </row>
    <row r="6" ht="30.95" customHeight="1" spans="1:4">
      <c r="A6" s="37" t="s">
        <v>371</v>
      </c>
      <c r="B6" s="61">
        <v>179.75</v>
      </c>
      <c r="C6" s="61">
        <v>173.10767</v>
      </c>
      <c r="D6" s="60" t="s">
        <v>372</v>
      </c>
    </row>
    <row r="7" ht="30.95" customHeight="1" spans="1:4">
      <c r="A7" s="37" t="s">
        <v>373</v>
      </c>
      <c r="B7" s="61">
        <v>154.77</v>
      </c>
      <c r="C7" s="61">
        <v>156.9135</v>
      </c>
      <c r="D7" s="60" t="s">
        <v>374</v>
      </c>
    </row>
    <row r="8" ht="30.95" customHeight="1" spans="1:4">
      <c r="A8" s="37" t="s">
        <v>375</v>
      </c>
      <c r="B8" s="61">
        <v>99.15</v>
      </c>
      <c r="C8" s="61">
        <v>74.6622</v>
      </c>
      <c r="D8" s="60" t="s">
        <v>376</v>
      </c>
    </row>
    <row r="9" ht="30.95" customHeight="1" spans="1:4">
      <c r="A9" s="58" t="s">
        <v>377</v>
      </c>
      <c r="B9" s="59">
        <v>254.51</v>
      </c>
      <c r="C9" s="59">
        <v>162.905058</v>
      </c>
      <c r="D9" s="60" t="s">
        <v>378</v>
      </c>
    </row>
    <row r="10" ht="30.95" customHeight="1" spans="1:4">
      <c r="A10" s="37" t="s">
        <v>379</v>
      </c>
      <c r="B10" s="61">
        <v>184.43</v>
      </c>
      <c r="C10" s="61">
        <v>133.921751</v>
      </c>
      <c r="D10" s="60" t="s">
        <v>380</v>
      </c>
    </row>
    <row r="11" ht="30.95" customHeight="1" spans="1:4">
      <c r="A11" s="37" t="s">
        <v>381</v>
      </c>
      <c r="B11" s="61">
        <v>3</v>
      </c>
      <c r="C11" s="61">
        <v>3</v>
      </c>
      <c r="D11" s="60" t="s">
        <v>382</v>
      </c>
    </row>
    <row r="12" ht="30.95" customHeight="1" spans="1:4">
      <c r="A12" s="37" t="s">
        <v>383</v>
      </c>
      <c r="B12" s="61">
        <v>9.9</v>
      </c>
      <c r="C12" s="61">
        <v>8.61185</v>
      </c>
      <c r="D12" s="60" t="s">
        <v>384</v>
      </c>
    </row>
    <row r="13" ht="30.95" customHeight="1" spans="1:4">
      <c r="A13" s="37" t="s">
        <v>385</v>
      </c>
      <c r="B13" s="61">
        <v>5.5</v>
      </c>
      <c r="C13" s="61">
        <v>5.607057</v>
      </c>
      <c r="D13" s="60" t="s">
        <v>386</v>
      </c>
    </row>
    <row r="14" ht="34.7" customHeight="1" spans="1:4">
      <c r="A14" s="37" t="s">
        <v>387</v>
      </c>
      <c r="B14" s="61">
        <v>20</v>
      </c>
      <c r="C14" s="61">
        <v>9.2044</v>
      </c>
      <c r="D14" s="60" t="s">
        <v>388</v>
      </c>
    </row>
    <row r="15" ht="30.95" customHeight="1" spans="1:4">
      <c r="A15" s="37" t="s">
        <v>389</v>
      </c>
      <c r="B15" s="61">
        <v>31.68</v>
      </c>
      <c r="C15" s="61">
        <v>2.56</v>
      </c>
      <c r="D15" s="60" t="s">
        <v>390</v>
      </c>
    </row>
    <row r="16" ht="30.95" customHeight="1" spans="1:4">
      <c r="A16" s="58" t="s">
        <v>391</v>
      </c>
      <c r="B16" s="61">
        <v>2169.92</v>
      </c>
      <c r="C16" s="61">
        <v>2005.68268</v>
      </c>
      <c r="D16" s="60" t="s">
        <v>392</v>
      </c>
    </row>
    <row r="17" ht="30.95" customHeight="1" spans="1:4">
      <c r="A17" s="37" t="s">
        <v>393</v>
      </c>
      <c r="B17" s="61">
        <v>1969.3</v>
      </c>
      <c r="C17" s="61">
        <v>1895.415237</v>
      </c>
      <c r="D17" s="60" t="s">
        <v>394</v>
      </c>
    </row>
    <row r="18" ht="30.95" customHeight="1" spans="1:4">
      <c r="A18" s="37" t="s">
        <v>395</v>
      </c>
      <c r="B18" s="61">
        <v>200.62</v>
      </c>
      <c r="C18" s="61">
        <v>110.267443</v>
      </c>
      <c r="D18" s="60" t="s">
        <v>396</v>
      </c>
    </row>
    <row r="19" ht="30.95" customHeight="1" spans="1:4">
      <c r="A19" s="58" t="s">
        <v>397</v>
      </c>
      <c r="B19" s="61">
        <v>41.94</v>
      </c>
      <c r="C19" s="61">
        <v>55.696059</v>
      </c>
      <c r="D19" s="60" t="s">
        <v>398</v>
      </c>
    </row>
    <row r="20" ht="30.95" customHeight="1" spans="1:4">
      <c r="A20" s="58" t="s">
        <v>399</v>
      </c>
      <c r="B20" s="59">
        <v>4041.13</v>
      </c>
      <c r="C20" s="59">
        <v>3920.729051</v>
      </c>
      <c r="D20" s="37"/>
    </row>
    <row r="21" ht="54.95" customHeight="1" spans="1:4">
      <c r="A21" s="62" t="s">
        <v>400</v>
      </c>
      <c r="B21" s="62"/>
      <c r="C21" s="62"/>
      <c r="D21" s="62"/>
    </row>
    <row r="22" ht="30.2" customHeight="1" spans="2:3">
      <c r="B22" s="16"/>
      <c r="C22" s="16"/>
    </row>
  </sheetData>
  <mergeCells count="2">
    <mergeCell ref="A1:D1"/>
    <mergeCell ref="A21:D21"/>
  </mergeCells>
  <pageMargins left="0.984000027179718" right="0.75" top="0.34799998998642" bottom="0.3479999899864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D15" sqref="D15"/>
    </sheetView>
  </sheetViews>
  <sheetFormatPr defaultColWidth="10" defaultRowHeight="13.5" outlineLevelCol="6"/>
  <cols>
    <col min="1" max="1" width="26.75" customWidth="1"/>
    <col min="2" max="7" width="16.125" customWidth="1"/>
    <col min="8" max="8" width="9.75" customWidth="1"/>
  </cols>
  <sheetData>
    <row r="1" ht="41.45" customHeight="1" spans="1:7">
      <c r="A1" s="17" t="s">
        <v>6</v>
      </c>
      <c r="B1" s="17"/>
      <c r="C1" s="17"/>
      <c r="D1" s="17"/>
      <c r="E1" s="17"/>
      <c r="F1" s="17"/>
      <c r="G1" s="17"/>
    </row>
    <row r="2" ht="24.2" customHeight="1" spans="1:7">
      <c r="A2" s="7"/>
      <c r="B2" s="16"/>
      <c r="C2" s="16"/>
      <c r="D2" s="16"/>
      <c r="E2" s="16"/>
      <c r="F2" s="8" t="s">
        <v>16</v>
      </c>
      <c r="G2" s="8"/>
    </row>
    <row r="3" ht="39.2" customHeight="1" spans="1:7">
      <c r="A3" s="20" t="s">
        <v>17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22</v>
      </c>
      <c r="G3" s="20" t="s">
        <v>23</v>
      </c>
    </row>
    <row r="4" ht="18.75" customHeight="1" spans="1:7">
      <c r="A4" s="52" t="s">
        <v>401</v>
      </c>
      <c r="B4" s="53">
        <v>2.8</v>
      </c>
      <c r="C4" s="53">
        <v>644.14</v>
      </c>
      <c r="D4" s="53">
        <v>644.14</v>
      </c>
      <c r="E4" s="56">
        <v>100</v>
      </c>
      <c r="F4" s="53">
        <v>75.72</v>
      </c>
      <c r="G4" s="56">
        <v>850.69</v>
      </c>
    </row>
    <row r="5" ht="18.75" customHeight="1" spans="1:7">
      <c r="A5" s="52"/>
      <c r="B5" s="53"/>
      <c r="C5" s="53"/>
      <c r="D5" s="53"/>
      <c r="E5" s="56"/>
      <c r="F5" s="53"/>
      <c r="G5" s="56"/>
    </row>
    <row r="6" ht="18.75" customHeight="1" spans="1:7">
      <c r="A6" s="52" t="s">
        <v>28</v>
      </c>
      <c r="B6" s="54"/>
      <c r="C6" s="54"/>
      <c r="D6" s="54"/>
      <c r="E6" s="56"/>
      <c r="F6" s="53"/>
      <c r="G6" s="56"/>
    </row>
    <row r="7" ht="18.75" customHeight="1" spans="1:7">
      <c r="A7" s="52"/>
      <c r="B7" s="54"/>
      <c r="C7" s="54"/>
      <c r="D7" s="54"/>
      <c r="E7" s="56"/>
      <c r="F7" s="54"/>
      <c r="G7" s="56"/>
    </row>
    <row r="8" ht="18.75" customHeight="1" spans="1:7">
      <c r="A8" s="52"/>
      <c r="B8" s="54"/>
      <c r="C8" s="54"/>
      <c r="D8" s="54"/>
      <c r="E8" s="56"/>
      <c r="F8" s="54"/>
      <c r="G8" s="56"/>
    </row>
    <row r="9" ht="18.75" customHeight="1" spans="1:7">
      <c r="A9" s="52"/>
      <c r="B9" s="54"/>
      <c r="C9" s="54"/>
      <c r="D9" s="54"/>
      <c r="E9" s="56"/>
      <c r="F9" s="54"/>
      <c r="G9" s="56"/>
    </row>
    <row r="10" ht="18.75" customHeight="1" spans="1:7">
      <c r="A10" s="52"/>
      <c r="B10" s="54"/>
      <c r="C10" s="54"/>
      <c r="D10" s="54"/>
      <c r="E10" s="56"/>
      <c r="F10" s="54"/>
      <c r="G10" s="56"/>
    </row>
    <row r="11" ht="18.75" customHeight="1" spans="1:7">
      <c r="A11" s="13"/>
      <c r="B11" s="24"/>
      <c r="C11" s="24"/>
      <c r="D11" s="24"/>
      <c r="E11" s="24"/>
      <c r="F11" s="24"/>
      <c r="G11" s="24"/>
    </row>
    <row r="12" ht="18.75" customHeight="1" spans="1:7">
      <c r="A12" s="55"/>
      <c r="B12" s="54"/>
      <c r="C12" s="54"/>
      <c r="D12" s="54"/>
      <c r="E12" s="56"/>
      <c r="F12" s="54"/>
      <c r="G12" s="56"/>
    </row>
    <row r="13" ht="18.75" customHeight="1" spans="1:7">
      <c r="A13" s="55" t="s">
        <v>402</v>
      </c>
      <c r="B13" s="53">
        <v>2.8</v>
      </c>
      <c r="C13" s="53">
        <v>644.14</v>
      </c>
      <c r="D13" s="53">
        <v>644.14</v>
      </c>
      <c r="E13" s="56">
        <v>100</v>
      </c>
      <c r="F13" s="53">
        <v>75.72</v>
      </c>
      <c r="G13" s="56">
        <v>850.69</v>
      </c>
    </row>
    <row r="14" ht="14.25" customHeight="1"/>
    <row r="15" ht="17.25" customHeight="1" spans="1:3">
      <c r="A15" s="29"/>
      <c r="B15" s="29"/>
      <c r="C15" s="29"/>
    </row>
    <row r="16" ht="14.25" customHeight="1" spans="1:1">
      <c r="A16" s="16" t="s">
        <v>403</v>
      </c>
    </row>
  </sheetData>
  <mergeCells count="3">
    <mergeCell ref="A1:G1"/>
    <mergeCell ref="F2:G2"/>
    <mergeCell ref="A15:C15"/>
  </mergeCells>
  <pageMargins left="0.75" right="0.75" top="0.39300000667572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K13" sqref="K13"/>
    </sheetView>
  </sheetViews>
  <sheetFormatPr defaultColWidth="10" defaultRowHeight="13.5" outlineLevelCol="7"/>
  <cols>
    <col min="1" max="1" width="6.75" customWidth="1"/>
    <col min="2" max="2" width="26.25" customWidth="1"/>
    <col min="3" max="3" width="12.5" customWidth="1"/>
    <col min="4" max="4" width="15.25" customWidth="1"/>
    <col min="5" max="8" width="12.5" customWidth="1"/>
    <col min="9" max="9" width="9.75" customWidth="1"/>
  </cols>
  <sheetData>
    <row r="1" ht="41.45" customHeight="1" spans="1:8">
      <c r="A1" s="16"/>
      <c r="B1" s="17" t="s">
        <v>7</v>
      </c>
      <c r="C1" s="17"/>
      <c r="D1" s="17"/>
      <c r="E1" s="17"/>
      <c r="F1" s="17"/>
      <c r="G1" s="17"/>
      <c r="H1" s="17"/>
    </row>
    <row r="2" ht="24.2" customHeight="1" spans="2:8">
      <c r="B2" s="39"/>
      <c r="C2" s="16"/>
      <c r="D2" s="16"/>
      <c r="E2" s="16"/>
      <c r="F2" s="16"/>
      <c r="G2" s="8" t="s">
        <v>16</v>
      </c>
      <c r="H2" s="8"/>
    </row>
    <row r="3" ht="40.7" customHeight="1" spans="1:8">
      <c r="A3" s="43" t="s">
        <v>32</v>
      </c>
      <c r="B3" s="43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  <c r="H3" s="43" t="s">
        <v>23</v>
      </c>
    </row>
    <row r="4" ht="22.7" customHeight="1" spans="1:8">
      <c r="A4" s="44" t="s">
        <v>128</v>
      </c>
      <c r="B4" s="44" t="s">
        <v>129</v>
      </c>
      <c r="C4" s="45">
        <v>0</v>
      </c>
      <c r="D4" s="45">
        <v>2.58</v>
      </c>
      <c r="E4" s="45">
        <v>2.58</v>
      </c>
      <c r="F4" s="45">
        <v>100</v>
      </c>
      <c r="G4" s="45">
        <v>53.6157</v>
      </c>
      <c r="H4" s="45">
        <v>4.81202334390859</v>
      </c>
    </row>
    <row r="5" ht="22.7" customHeight="1" spans="1:8">
      <c r="A5" s="44" t="s">
        <v>404</v>
      </c>
      <c r="B5" s="44" t="s">
        <v>405</v>
      </c>
      <c r="C5" s="45">
        <v>0</v>
      </c>
      <c r="D5" s="45">
        <v>2.58</v>
      </c>
      <c r="E5" s="45">
        <v>2.58</v>
      </c>
      <c r="F5" s="45">
        <v>100</v>
      </c>
      <c r="G5" s="45">
        <v>53.6157</v>
      </c>
      <c r="H5" s="45">
        <v>4.81202334390859</v>
      </c>
    </row>
    <row r="6" ht="22.7" customHeight="1" spans="1:8">
      <c r="A6" s="46" t="s">
        <v>406</v>
      </c>
      <c r="B6" s="46" t="s">
        <v>407</v>
      </c>
      <c r="C6" s="47">
        <v>0</v>
      </c>
      <c r="D6" s="47">
        <v>2.58</v>
      </c>
      <c r="E6" s="47">
        <v>2.58</v>
      </c>
      <c r="F6" s="47">
        <v>100</v>
      </c>
      <c r="G6" s="47">
        <v>2.58</v>
      </c>
      <c r="H6" s="47">
        <v>100</v>
      </c>
    </row>
    <row r="7" ht="22.7" customHeight="1" spans="1:8">
      <c r="A7" s="46" t="s">
        <v>408</v>
      </c>
      <c r="B7" s="46" t="s">
        <v>409</v>
      </c>
      <c r="C7" s="47">
        <v>0</v>
      </c>
      <c r="D7" s="47">
        <v>0</v>
      </c>
      <c r="E7" s="47">
        <v>0</v>
      </c>
      <c r="F7" s="47">
        <v>0</v>
      </c>
      <c r="G7" s="47">
        <v>51.0357</v>
      </c>
      <c r="H7" s="47">
        <v>0</v>
      </c>
    </row>
    <row r="8" ht="22.7" customHeight="1" spans="1:8">
      <c r="A8" s="44" t="s">
        <v>274</v>
      </c>
      <c r="B8" s="44" t="s">
        <v>275</v>
      </c>
      <c r="C8" s="45">
        <v>0</v>
      </c>
      <c r="D8" s="45">
        <v>641.5617</v>
      </c>
      <c r="E8" s="45">
        <v>641.5617</v>
      </c>
      <c r="F8" s="45">
        <v>100</v>
      </c>
      <c r="G8" s="45">
        <v>0</v>
      </c>
      <c r="H8" s="45">
        <v>0</v>
      </c>
    </row>
    <row r="9" ht="22.7" customHeight="1" spans="1:8">
      <c r="A9" s="44" t="s">
        <v>410</v>
      </c>
      <c r="B9" s="44" t="s">
        <v>411</v>
      </c>
      <c r="C9" s="45">
        <v>0</v>
      </c>
      <c r="D9" s="45">
        <v>641.5617</v>
      </c>
      <c r="E9" s="45">
        <v>641.5617</v>
      </c>
      <c r="F9" s="45">
        <v>100</v>
      </c>
      <c r="G9" s="45">
        <v>0</v>
      </c>
      <c r="H9" s="45">
        <v>0</v>
      </c>
    </row>
    <row r="10" ht="22.7" customHeight="1" spans="1:8">
      <c r="A10" s="46" t="s">
        <v>412</v>
      </c>
      <c r="B10" s="46" t="s">
        <v>413</v>
      </c>
      <c r="C10" s="47">
        <v>0</v>
      </c>
      <c r="D10" s="47">
        <v>641.5617</v>
      </c>
      <c r="E10" s="47">
        <v>641.5617</v>
      </c>
      <c r="F10" s="47">
        <v>100</v>
      </c>
      <c r="G10" s="47">
        <v>0</v>
      </c>
      <c r="H10" s="47">
        <v>0</v>
      </c>
    </row>
    <row r="11" ht="22.7" customHeight="1" spans="1:8">
      <c r="A11" s="44" t="s">
        <v>414</v>
      </c>
      <c r="B11" s="44" t="s">
        <v>415</v>
      </c>
      <c r="C11" s="45">
        <v>2.8</v>
      </c>
      <c r="D11" s="45">
        <v>0</v>
      </c>
      <c r="E11" s="45">
        <v>0</v>
      </c>
      <c r="F11" s="45">
        <v>0</v>
      </c>
      <c r="G11" s="45">
        <v>22.1</v>
      </c>
      <c r="H11" s="45">
        <v>0</v>
      </c>
    </row>
    <row r="12" ht="22.7" customHeight="1" spans="1:8">
      <c r="A12" s="44" t="s">
        <v>416</v>
      </c>
      <c r="B12" s="44" t="s">
        <v>417</v>
      </c>
      <c r="C12" s="45">
        <v>2.8</v>
      </c>
      <c r="D12" s="45">
        <v>0</v>
      </c>
      <c r="E12" s="45">
        <v>0</v>
      </c>
      <c r="F12" s="45">
        <v>0</v>
      </c>
      <c r="G12" s="45">
        <v>22.1</v>
      </c>
      <c r="H12" s="45">
        <v>0</v>
      </c>
    </row>
    <row r="13" ht="22.7" customHeight="1" spans="1:8">
      <c r="A13" s="46" t="s">
        <v>418</v>
      </c>
      <c r="B13" s="46" t="s">
        <v>419</v>
      </c>
      <c r="C13" s="47">
        <v>2.8</v>
      </c>
      <c r="D13" s="47">
        <v>0</v>
      </c>
      <c r="E13" s="47"/>
      <c r="F13" s="47">
        <v>0</v>
      </c>
      <c r="G13" s="47">
        <v>22.1</v>
      </c>
      <c r="H13" s="47">
        <v>0</v>
      </c>
    </row>
    <row r="14" ht="24.2" customHeight="1" spans="1:8">
      <c r="A14" s="46"/>
      <c r="B14" s="48"/>
      <c r="C14" s="49"/>
      <c r="D14" s="49"/>
      <c r="E14" s="49"/>
      <c r="F14" s="47"/>
      <c r="G14" s="49"/>
      <c r="H14" s="47"/>
    </row>
    <row r="15" ht="24.2" customHeight="1" spans="1:8">
      <c r="A15" s="46"/>
      <c r="B15" s="48"/>
      <c r="C15" s="49"/>
      <c r="D15" s="49"/>
      <c r="E15" s="49"/>
      <c r="F15" s="47"/>
      <c r="G15" s="51"/>
      <c r="H15" s="47"/>
    </row>
    <row r="16" ht="24.2" customHeight="1" spans="1:8">
      <c r="A16" s="46"/>
      <c r="B16" s="50" t="s">
        <v>361</v>
      </c>
      <c r="C16" s="49"/>
      <c r="D16" s="49"/>
      <c r="E16" s="49"/>
      <c r="F16" s="47"/>
      <c r="G16" s="51"/>
      <c r="H16" s="47"/>
    </row>
    <row r="17" ht="24.2" customHeight="1" spans="1:8">
      <c r="A17" s="46"/>
      <c r="B17" s="50" t="s">
        <v>363</v>
      </c>
      <c r="C17" s="49"/>
      <c r="D17" s="49"/>
      <c r="E17" s="49"/>
      <c r="F17" s="47"/>
      <c r="G17" s="51"/>
      <c r="H17" s="47"/>
    </row>
    <row r="18" ht="24.2" customHeight="1" spans="1:8">
      <c r="A18" s="46"/>
      <c r="B18" s="50" t="s">
        <v>420</v>
      </c>
      <c r="C18" s="45">
        <v>2.8</v>
      </c>
      <c r="D18" s="45">
        <v>644.14</v>
      </c>
      <c r="E18" s="45">
        <v>644.14</v>
      </c>
      <c r="F18" s="45">
        <v>100</v>
      </c>
      <c r="G18" s="45">
        <v>75.72</v>
      </c>
      <c r="H18" s="45">
        <v>850.69</v>
      </c>
    </row>
    <row r="19" ht="14.25" customHeight="1"/>
    <row r="20" ht="18" customHeight="1" spans="2:4">
      <c r="B20" s="29"/>
      <c r="C20" s="29"/>
      <c r="D20" s="29"/>
    </row>
  </sheetData>
  <mergeCells count="3">
    <mergeCell ref="B1:H1"/>
    <mergeCell ref="G2:H2"/>
    <mergeCell ref="B20:D20"/>
  </mergeCells>
  <pageMargins left="0.75" right="0.75" top="0.39300000667572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10" defaultRowHeight="13.5" outlineLevelCol="5"/>
  <cols>
    <col min="1" max="1" width="49.25" customWidth="1"/>
    <col min="2" max="2" width="17.25" customWidth="1"/>
    <col min="3" max="3" width="18.875" customWidth="1"/>
    <col min="4" max="6" width="17.25" customWidth="1"/>
    <col min="7" max="7" width="9.75" customWidth="1"/>
  </cols>
  <sheetData>
    <row r="1" ht="49.7" customHeight="1" spans="1:6">
      <c r="A1" s="40" t="s">
        <v>421</v>
      </c>
      <c r="B1" s="40"/>
      <c r="C1" s="40"/>
      <c r="D1" s="40"/>
      <c r="E1" s="40"/>
      <c r="F1" s="40"/>
    </row>
    <row r="2" ht="24.95" customHeight="1" spans="1:6">
      <c r="A2" s="7"/>
      <c r="B2" s="4"/>
      <c r="D2" s="4"/>
      <c r="E2" s="19" t="s">
        <v>16</v>
      </c>
      <c r="F2" s="19"/>
    </row>
    <row r="3" ht="33.95" customHeight="1" spans="1:6">
      <c r="A3" s="20" t="s">
        <v>422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23</v>
      </c>
    </row>
    <row r="4" ht="23.45" customHeight="1" spans="1:6">
      <c r="A4" s="41" t="s">
        <v>423</v>
      </c>
      <c r="B4" s="31"/>
      <c r="C4" s="31"/>
      <c r="D4" s="31"/>
      <c r="E4" s="31"/>
      <c r="F4" s="31"/>
    </row>
    <row r="5" ht="23.45" customHeight="1" spans="1:6">
      <c r="A5" s="42" t="s">
        <v>424</v>
      </c>
      <c r="B5" s="31"/>
      <c r="C5" s="31"/>
      <c r="D5" s="31"/>
      <c r="E5" s="31"/>
      <c r="F5" s="31"/>
    </row>
    <row r="6" ht="23.45" customHeight="1" spans="1:6">
      <c r="A6" s="42"/>
      <c r="B6" s="31"/>
      <c r="C6" s="31"/>
      <c r="D6" s="31"/>
      <c r="E6" s="31"/>
      <c r="F6" s="31"/>
    </row>
    <row r="7" ht="23.45" customHeight="1" spans="1:6">
      <c r="A7" s="41" t="s">
        <v>425</v>
      </c>
      <c r="B7" s="31"/>
      <c r="C7" s="31"/>
      <c r="D7" s="31"/>
      <c r="E7" s="31"/>
      <c r="F7" s="31"/>
    </row>
    <row r="8" ht="23.45" customHeight="1" spans="1:6">
      <c r="A8" s="41" t="s">
        <v>426</v>
      </c>
      <c r="B8" s="31"/>
      <c r="C8" s="31"/>
      <c r="D8" s="31"/>
      <c r="E8" s="31"/>
      <c r="F8" s="31"/>
    </row>
    <row r="9" ht="14.25" customHeight="1" spans="1:6">
      <c r="A9" s="29"/>
      <c r="B9" s="4"/>
      <c r="D9" s="4"/>
      <c r="E9" s="4"/>
      <c r="F9" s="4"/>
    </row>
    <row r="10" ht="21.95" customHeight="1" spans="1:6">
      <c r="A10" s="29" t="s">
        <v>427</v>
      </c>
      <c r="B10" s="4"/>
      <c r="D10" s="4"/>
      <c r="E10" s="4"/>
      <c r="F10" s="4"/>
    </row>
  </sheetData>
  <mergeCells count="2">
    <mergeCell ref="A1:F1"/>
    <mergeCell ref="E2:F2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"/>
    </sheetView>
  </sheetViews>
  <sheetFormatPr defaultColWidth="10" defaultRowHeight="13.5" outlineLevelCol="5"/>
  <cols>
    <col min="1" max="1" width="49.25" customWidth="1"/>
    <col min="2" max="2" width="17.25" customWidth="1"/>
    <col min="3" max="3" width="19" customWidth="1"/>
    <col min="4" max="6" width="17.25" customWidth="1"/>
    <col min="7" max="7" width="9.75" customWidth="1"/>
  </cols>
  <sheetData>
    <row r="1" ht="49.7" customHeight="1" spans="1:6">
      <c r="A1" s="40" t="s">
        <v>428</v>
      </c>
      <c r="B1" s="40"/>
      <c r="C1" s="40"/>
      <c r="D1" s="40"/>
      <c r="E1" s="40"/>
      <c r="F1" s="40"/>
    </row>
    <row r="2" ht="24.95" customHeight="1" spans="1:6">
      <c r="A2" s="7"/>
      <c r="B2" s="4"/>
      <c r="D2" s="4"/>
      <c r="E2" s="19" t="s">
        <v>16</v>
      </c>
      <c r="F2" s="19"/>
    </row>
    <row r="3" ht="33.95" customHeight="1" spans="1:6">
      <c r="A3" s="20" t="s">
        <v>422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23</v>
      </c>
    </row>
    <row r="4" ht="23.45" customHeight="1" spans="1:6">
      <c r="A4" s="41" t="s">
        <v>429</v>
      </c>
      <c r="B4" s="31"/>
      <c r="C4" s="13"/>
      <c r="D4" s="31"/>
      <c r="E4" s="31"/>
      <c r="F4" s="31"/>
    </row>
    <row r="5" ht="23.45" customHeight="1" spans="1:6">
      <c r="A5" s="41" t="s">
        <v>430</v>
      </c>
      <c r="B5" s="31"/>
      <c r="C5" s="13"/>
      <c r="D5" s="31"/>
      <c r="E5" s="31"/>
      <c r="F5" s="31"/>
    </row>
    <row r="6" ht="23.45" customHeight="1" spans="1:6">
      <c r="A6" s="42" t="s">
        <v>431</v>
      </c>
      <c r="B6" s="31"/>
      <c r="C6" s="13"/>
      <c r="D6" s="31"/>
      <c r="E6" s="31"/>
      <c r="F6" s="31"/>
    </row>
    <row r="7" ht="23.45" customHeight="1" spans="1:6">
      <c r="A7" s="42"/>
      <c r="B7" s="31"/>
      <c r="C7" s="13"/>
      <c r="D7" s="31"/>
      <c r="E7" s="31"/>
      <c r="F7" s="31"/>
    </row>
    <row r="8" ht="23.45" customHeight="1" spans="1:6">
      <c r="A8" s="41" t="s">
        <v>432</v>
      </c>
      <c r="B8" s="31"/>
      <c r="C8" s="13"/>
      <c r="D8" s="31"/>
      <c r="E8" s="31"/>
      <c r="F8" s="31"/>
    </row>
    <row r="9" ht="23.45" customHeight="1" spans="1:6">
      <c r="A9" s="41" t="s">
        <v>361</v>
      </c>
      <c r="B9" s="31"/>
      <c r="C9" s="13"/>
      <c r="D9" s="31"/>
      <c r="E9" s="31"/>
      <c r="F9" s="31"/>
    </row>
    <row r="10" ht="23.45" customHeight="1" spans="1:6">
      <c r="A10" s="41" t="s">
        <v>433</v>
      </c>
      <c r="B10" s="31"/>
      <c r="C10" s="13"/>
      <c r="D10" s="31"/>
      <c r="E10" s="31"/>
      <c r="F10" s="31"/>
    </row>
    <row r="11" ht="14.25" customHeight="1" spans="1:6">
      <c r="A11" s="29"/>
      <c r="B11" s="4"/>
      <c r="D11" s="4"/>
      <c r="E11" s="4"/>
      <c r="F11" s="4"/>
    </row>
    <row r="12" ht="21.95" customHeight="1" spans="1:6">
      <c r="A12" s="29" t="s">
        <v>434</v>
      </c>
      <c r="B12" s="4"/>
      <c r="D12" s="4"/>
      <c r="E12" s="4"/>
      <c r="F12" s="4"/>
    </row>
  </sheetData>
  <mergeCells count="2">
    <mergeCell ref="A1:F1"/>
    <mergeCell ref="E2:F2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A1" sqref="A1:F1"/>
    </sheetView>
  </sheetViews>
  <sheetFormatPr defaultColWidth="10" defaultRowHeight="13.5" outlineLevelRow="6" outlineLevelCol="5"/>
  <cols>
    <col min="1" max="1" width="51.875" customWidth="1"/>
    <col min="2" max="6" width="15.875" customWidth="1"/>
    <col min="7" max="7" width="9.75" customWidth="1"/>
  </cols>
  <sheetData>
    <row r="1" ht="44.45" customHeight="1" spans="1:6">
      <c r="A1" s="17" t="s">
        <v>10</v>
      </c>
      <c r="B1" s="17"/>
      <c r="C1" s="17"/>
      <c r="D1" s="17"/>
      <c r="E1" s="17"/>
      <c r="F1" s="17"/>
    </row>
    <row r="2" ht="44.45" customHeight="1" spans="1:6">
      <c r="A2" s="7"/>
      <c r="B2" s="36"/>
      <c r="C2" s="36"/>
      <c r="D2" s="36"/>
      <c r="E2" s="19" t="s">
        <v>16</v>
      </c>
      <c r="F2" s="19"/>
    </row>
    <row r="3" ht="44.45" customHeight="1" spans="1:6">
      <c r="A3" s="20" t="s">
        <v>17</v>
      </c>
      <c r="B3" s="20" t="s">
        <v>18</v>
      </c>
      <c r="C3" s="20" t="s">
        <v>19</v>
      </c>
      <c r="D3" s="20" t="s">
        <v>20</v>
      </c>
      <c r="E3" s="20" t="s">
        <v>21</v>
      </c>
      <c r="F3" s="20" t="s">
        <v>23</v>
      </c>
    </row>
    <row r="4" ht="24.2" customHeight="1" spans="1:6">
      <c r="A4" s="37" t="s">
        <v>435</v>
      </c>
      <c r="B4" s="38"/>
      <c r="C4" s="38"/>
      <c r="D4" s="38"/>
      <c r="E4" s="38"/>
      <c r="F4" s="38"/>
    </row>
    <row r="5" ht="24.2" customHeight="1" spans="1:6">
      <c r="A5" s="37" t="s">
        <v>436</v>
      </c>
      <c r="B5" s="38"/>
      <c r="C5" s="38"/>
      <c r="D5" s="38"/>
      <c r="E5" s="38"/>
      <c r="F5" s="38"/>
    </row>
    <row r="6" ht="18" customHeight="1" spans="1:6">
      <c r="A6" s="39"/>
      <c r="B6" s="36"/>
      <c r="C6" s="36"/>
      <c r="D6" s="36"/>
      <c r="E6" s="36"/>
      <c r="F6" s="36"/>
    </row>
    <row r="7" ht="24.2" customHeight="1" spans="1:6">
      <c r="A7" s="39" t="s">
        <v>437</v>
      </c>
      <c r="B7" s="39"/>
      <c r="C7" s="39"/>
      <c r="D7" s="39"/>
      <c r="E7" s="36"/>
      <c r="F7" s="36"/>
    </row>
  </sheetData>
  <mergeCells count="3">
    <mergeCell ref="A1:F1"/>
    <mergeCell ref="E2:F2"/>
    <mergeCell ref="A7:D7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1.1</vt:lpstr>
      <vt:lpstr>1.2</vt:lpstr>
      <vt:lpstr>1.3</vt:lpstr>
      <vt:lpstr>2.1</vt:lpstr>
      <vt:lpstr>2.2</vt:lpstr>
      <vt:lpstr>3.1</vt:lpstr>
      <vt:lpstr>3.2</vt:lpstr>
      <vt:lpstr>4.1</vt:lpstr>
      <vt:lpstr>4.2</vt:lpstr>
      <vt:lpstr>5.1</vt:lpstr>
      <vt:lpstr>5.2</vt:lpstr>
      <vt:lpstr>5.3</vt:lpstr>
      <vt:lpstr>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陶陶</cp:lastModifiedBy>
  <dcterms:created xsi:type="dcterms:W3CDTF">2023-08-17T09:34:00Z</dcterms:created>
  <dcterms:modified xsi:type="dcterms:W3CDTF">2023-08-25T10:52:22Z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2052-11.1.0.11704</vt:lpwstr>
  </property>
</Properties>
</file>