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3420" yWindow="0" windowWidth="28695" windowHeight="13065"/>
  </bookViews>
  <sheets>
    <sheet name="Sheet1" sheetId="1" r:id="rId1"/>
  </sheets>
  <definedNames>
    <definedName name="_xlnm.Print_Area" localSheetId="0">Sheet1!$A$1:$I$24</definedName>
  </definedNames>
  <calcPr calcId="125725"/>
</workbook>
</file>

<file path=xl/calcChain.xml><?xml version="1.0" encoding="utf-8"?>
<calcChain xmlns="http://schemas.openxmlformats.org/spreadsheetml/2006/main">
  <c r="G9" i="1"/>
  <c r="H8"/>
  <c r="G7"/>
  <c r="G6"/>
  <c r="G5"/>
  <c r="G4"/>
  <c r="G12"/>
  <c r="H12" s="1"/>
  <c r="G13"/>
  <c r="H13" s="1"/>
  <c r="G14"/>
  <c r="H14" s="1"/>
  <c r="G16"/>
  <c r="G17"/>
  <c r="H17" s="1"/>
  <c r="G18"/>
  <c r="H18" s="1"/>
  <c r="G21"/>
  <c r="H16"/>
  <c r="H20"/>
  <c r="H15"/>
  <c r="E19"/>
  <c r="D19"/>
  <c r="F19"/>
  <c r="E7"/>
  <c r="E11" s="1"/>
  <c r="D11"/>
  <c r="F21"/>
  <c r="H21" s="1"/>
  <c r="F5"/>
  <c r="H5" s="1"/>
  <c r="F6"/>
  <c r="F9"/>
  <c r="H9" s="1"/>
  <c r="F10"/>
  <c r="F4"/>
  <c r="H6" l="1"/>
  <c r="H19"/>
  <c r="H10"/>
  <c r="H4"/>
  <c r="F7"/>
  <c r="F11" s="1"/>
  <c r="F22" s="1"/>
  <c r="H7" l="1"/>
  <c r="H11" s="1"/>
  <c r="H22" s="1"/>
</calcChain>
</file>

<file path=xl/sharedStrings.xml><?xml version="1.0" encoding="utf-8"?>
<sst xmlns="http://schemas.openxmlformats.org/spreadsheetml/2006/main" count="53" uniqueCount="38">
  <si>
    <t>乡镇：                     （盖章）</t>
  </si>
  <si>
    <t>序号</t>
  </si>
  <si>
    <t>项目名称</t>
  </si>
  <si>
    <t>行政村</t>
  </si>
  <si>
    <t>原流转面积（亩）</t>
  </si>
  <si>
    <t>调整后流转面积（亩）</t>
  </si>
  <si>
    <t>面积差额（亩）</t>
  </si>
  <si>
    <t>补差单价（元）</t>
  </si>
  <si>
    <t>补差金额（元）</t>
  </si>
  <si>
    <t>合同是否相应调整</t>
  </si>
  <si>
    <t>合计</t>
  </si>
  <si>
    <t>新梅村</t>
    <phoneticPr fontId="9" type="noConversion"/>
  </si>
  <si>
    <t>新隆村</t>
    <phoneticPr fontId="9" type="noConversion"/>
  </si>
  <si>
    <t>强民村</t>
    <phoneticPr fontId="9" type="noConversion"/>
  </si>
  <si>
    <t>新光村</t>
    <phoneticPr fontId="9" type="noConversion"/>
  </si>
  <si>
    <t>新梅村</t>
    <phoneticPr fontId="9" type="noConversion"/>
  </si>
  <si>
    <t>井亭村</t>
    <phoneticPr fontId="9" type="noConversion"/>
  </si>
  <si>
    <t>镇集体</t>
    <phoneticPr fontId="9" type="noConversion"/>
  </si>
  <si>
    <t>是</t>
    <phoneticPr fontId="2" type="noConversion"/>
  </si>
  <si>
    <r>
      <t>2</t>
    </r>
    <r>
      <rPr>
        <sz val="11"/>
        <color theme="1"/>
        <rFont val="宋体"/>
        <family val="3"/>
        <charset val="134"/>
        <scheme val="minor"/>
      </rPr>
      <t>019年市级廊道</t>
    </r>
    <phoneticPr fontId="2" type="noConversion"/>
  </si>
  <si>
    <t>新梅村</t>
    <phoneticPr fontId="2" type="noConversion"/>
  </si>
  <si>
    <t>小计</t>
    <phoneticPr fontId="2" type="noConversion"/>
  </si>
  <si>
    <t>2019年公益林
项目</t>
    <phoneticPr fontId="2" type="noConversion"/>
  </si>
  <si>
    <t>新河镇</t>
    <phoneticPr fontId="2" type="noConversion"/>
  </si>
  <si>
    <t>天新村</t>
  </si>
  <si>
    <t xml:space="preserve">民生村 </t>
  </si>
  <si>
    <t>新建村</t>
  </si>
  <si>
    <t>镇集体</t>
  </si>
  <si>
    <t>井亭村</t>
  </si>
  <si>
    <t>三烈村</t>
  </si>
  <si>
    <t>占用迁出</t>
  </si>
  <si>
    <t>兴教村</t>
  </si>
  <si>
    <t>崇明大道占用林地及迁移林木廊道调整</t>
  </si>
  <si>
    <t>廊道占用迁出</t>
  </si>
  <si>
    <t>崇明大道占用林地及迁移林木公益林调整</t>
    <phoneticPr fontId="2" type="noConversion"/>
  </si>
  <si>
    <r>
      <t xml:space="preserve">制表人：                      </t>
    </r>
    <r>
      <rPr>
        <sz val="11"/>
        <color theme="1"/>
        <rFont val="宋体"/>
        <charset val="134"/>
        <scheme val="minor"/>
      </rPr>
      <t xml:space="preserve">                  部门负责人：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 xml:space="preserve">         </t>
    </r>
    <r>
      <rPr>
        <sz val="11"/>
        <color theme="1"/>
        <rFont val="宋体"/>
        <family val="3"/>
        <charset val="134"/>
        <scheme val="minor"/>
      </rPr>
      <t xml:space="preserve">                               </t>
    </r>
    <r>
      <rPr>
        <sz val="11"/>
        <color theme="1"/>
        <rFont val="宋体"/>
        <charset val="134"/>
        <scheme val="minor"/>
      </rPr>
      <t xml:space="preserve">分管镇长：    </t>
    </r>
    <r>
      <rPr>
        <sz val="11"/>
        <color theme="1"/>
        <rFont val="宋体"/>
        <family val="3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 xml:space="preserve">  </t>
    </r>
    <r>
      <rPr>
        <sz val="11"/>
        <color theme="1"/>
        <rFont val="宋体"/>
        <family val="3"/>
        <charset val="134"/>
        <scheme val="minor"/>
      </rPr>
      <t xml:space="preserve">                                      </t>
    </r>
    <r>
      <rPr>
        <sz val="11"/>
        <color theme="1"/>
        <rFont val="宋体"/>
        <charset val="134"/>
        <scheme val="minor"/>
      </rPr>
      <t xml:space="preserve"> 镇长：        </t>
    </r>
    <r>
      <rPr>
        <sz val="11"/>
        <color theme="1"/>
        <rFont val="宋体"/>
        <family val="3"/>
        <charset val="134"/>
        <scheme val="minor"/>
      </rPr>
      <t xml:space="preserve"> </t>
    </r>
    <phoneticPr fontId="2" type="noConversion"/>
  </si>
  <si>
    <t>2021年公益林、生态廊道土地流转费面积调整表</t>
    <phoneticPr fontId="2" type="noConversion"/>
  </si>
  <si>
    <t>备注：该表补差金额均为调整至2020年12月，2021年土地流转费涉及调整已在2021年新河镇公益林、生态廊道全年土地流转资金发放汇总表中体现。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</si>
</sst>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.000_ "/>
  </numFmts>
  <fonts count="1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name val="宋体"/>
      <charset val="134"/>
    </font>
    <font>
      <sz val="11"/>
      <color indexed="20"/>
      <name val="宋体"/>
      <charset val="134"/>
    </font>
    <font>
      <sz val="11"/>
      <color indexed="16"/>
      <name val="宋体"/>
      <charset val="134"/>
    </font>
    <font>
      <sz val="11"/>
      <color indexed="8"/>
      <name val="宋体"/>
      <charset val="134"/>
    </font>
    <font>
      <sz val="10"/>
      <name val="Arial"/>
      <family val="2"/>
    </font>
    <font>
      <sz val="11"/>
      <color indexed="17"/>
      <name val="宋体"/>
      <charset val="134"/>
    </font>
    <font>
      <sz val="9"/>
      <name val="宋体"/>
      <charset val="134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27">
    <xf numFmtId="0" fontId="0" fillId="0" borderId="0">
      <alignment vertical="center"/>
    </xf>
    <xf numFmtId="0" fontId="3" fillId="0" borderId="0"/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0" fillId="0" borderId="0" xfId="0">
      <alignment vertical="center"/>
    </xf>
    <xf numFmtId="176" fontId="3" fillId="6" borderId="4" xfId="101" applyNumberFormat="1" applyFont="1" applyFill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12" fillId="0" borderId="4" xfId="963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875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1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0" fillId="0" borderId="7" xfId="0" applyBorder="1" applyAlignment="1">
      <alignment horizontal="left" vertical="center"/>
    </xf>
  </cellXfs>
  <cellStyles count="1027">
    <cellStyle name="差_0汇总-2017年新增2016年7-12月景观廊道土地流转明细" xfId="2"/>
    <cellStyle name="差_0汇总-2017年新增2016年7-12月景观廊道土地流转明细_Sheet1" xfId="877"/>
    <cellStyle name="差_0汇总-2017年新增2016年7-12月景观廊道土地流转明细_石路" xfId="3"/>
    <cellStyle name="差_0汇总-2017年新增2016年7-12月景观廊道土地流转明细_石路_Sheet1" xfId="878"/>
    <cellStyle name="差_1汇总--2018下半年公益林土地流转明细" xfId="4"/>
    <cellStyle name="差_1汇总--2018下半年公益林土地流转明细_Sheet1" xfId="879"/>
    <cellStyle name="差_1汇总--2018下半年公益林土地流转明细_石路" xfId="5"/>
    <cellStyle name="差_1汇总--2018下半年公益林土地流转明细_石路_Sheet1" xfId="880"/>
    <cellStyle name="差_1银行明细-2017-2018新增公益林土地流转明细" xfId="6"/>
    <cellStyle name="差_1银行明细-2017-2018新增公益林土地流转明细_Sheet1" xfId="881"/>
    <cellStyle name="差_1银行明细-2017-2018新增公益林土地流转明细_石路" xfId="7"/>
    <cellStyle name="差_1银行明细-2017-2018新增公益林土地流转明细_石路_Sheet1" xfId="882"/>
    <cellStyle name="差_1银行明细-2017-2018新增景观廊道土地流转明细" xfId="8"/>
    <cellStyle name="差_1银行明细-2017-2018新增景观廊道土地流转明细_Sheet1" xfId="883"/>
    <cellStyle name="差_1银行明细-2017-2018新增景观廊道土地流转明细_石路" xfId="9"/>
    <cellStyle name="差_1银行明细-2017-2018新增景观廊道土地流转明细_石路_Sheet1" xfId="884"/>
    <cellStyle name="差_2016年新梅村景观廊道明细表" xfId="10"/>
    <cellStyle name="差_2016年新梅村景观廊道明细表_Sheet1" xfId="885"/>
    <cellStyle name="差_2016年新梅村景观廊道明细表_石路" xfId="11"/>
    <cellStyle name="差_2016年新梅村景观廊道明细表_石路_Sheet1" xfId="886"/>
    <cellStyle name="差_2017.7(新）下半年群英村公益林" xfId="12"/>
    <cellStyle name="差_2017.7(新）下半年群英村公益林_Sheet1" xfId="887"/>
    <cellStyle name="差_2017.7(新）下半年群英村公益林_石路" xfId="13"/>
    <cellStyle name="差_2017.7(新）下半年群英村公益林_石路_Sheet1" xfId="888"/>
    <cellStyle name="差_2017.7-2018.6上汇总" xfId="14"/>
    <cellStyle name="差_2017.7-2018.6上汇总_Sheet1" xfId="889"/>
    <cellStyle name="差_2017.7-2018.6上汇总_石路" xfId="15"/>
    <cellStyle name="差_2017.7-2018.6上汇总_石路_Sheet1" xfId="890"/>
    <cellStyle name="差_20171天新村公益林发放册(上半年）" xfId="16"/>
    <cellStyle name="差_20171天新村公益林发放册(上半年）_Sheet1" xfId="891"/>
    <cellStyle name="差_20171天新村公益林发放册(上半年）_石路" xfId="17"/>
    <cellStyle name="差_20171天新村公益林发放册(上半年）_石路_Sheet1" xfId="892"/>
    <cellStyle name="差_20171天新村公益林发放册(上半年）_银行明细-2018上半年公益林补贴明细" xfId="18"/>
    <cellStyle name="差_20171天新村公益林发放册(上半年）_银行明细-2018上半年公益林补贴明细_Sheet1" xfId="893"/>
    <cellStyle name="差_20171天新村公益林发放册(上半年）_银行明细-2018上半年公益林补贴明细_石路" xfId="19"/>
    <cellStyle name="差_20171天新村公益林发放册(上半年）_银行明细-2018上半年公益林补贴明细_石路_Sheet1" xfId="894"/>
    <cellStyle name="差_2017年三烈村新增景观廊道（2016年项目）土地流转费农户发放名册" xfId="20"/>
    <cellStyle name="差_2017年三烈村新增景观廊道（2016年项目）土地流转费农户发放名册_Sheet1" xfId="895"/>
    <cellStyle name="差_2017年三烈村新增景观廊道（2016年项目）土地流转费农户发放名册_石路" xfId="21"/>
    <cellStyle name="差_2017年三烈村新增景观廊道（2016年项目）土地流转费农户发放名册_石路_Sheet1" xfId="896"/>
    <cellStyle name="差_2017年三烈上半年公益林土地流转费农户发放名册" xfId="22"/>
    <cellStyle name="差_2017年三烈上半年公益林土地流转费农户发放名册_Sheet1" xfId="897"/>
    <cellStyle name="差_2017年三烈上半年公益林土地流转费农户发放名册_石路" xfId="23"/>
    <cellStyle name="差_2017年三烈上半年公益林土地流转费农户发放名册_石路_Sheet1" xfId="898"/>
    <cellStyle name="差_2017年上半年新梅村公益林土地流转面积明细表" xfId="24"/>
    <cellStyle name="差_2017年上半年新梅村公益林土地流转面积明细表_Sheet1" xfId="899"/>
    <cellStyle name="差_2017年上半年新梅村公益林土地流转面积明细表_石路" xfId="25"/>
    <cellStyle name="差_2017年上半年新梅村公益林土地流转面积明细表_石路_Sheet1" xfId="900"/>
    <cellStyle name="差_2017年新梅村景观廊道明细表" xfId="26"/>
    <cellStyle name="差_2017年新梅村景观廊道明细表_Sheet1" xfId="901"/>
    <cellStyle name="差_2017年新梅村景观廊道明细表_石路" xfId="27"/>
    <cellStyle name="差_2017年新梅村景观廊道明细表_石路_Sheet1" xfId="902"/>
    <cellStyle name="差_2018.12(新） 下半年群英村公益林" xfId="28"/>
    <cellStyle name="差_2018.12(新） 下半年群英村公益林_Sheet1" xfId="903"/>
    <cellStyle name="差_2018.12(新） 下半年群英村公益林_石路" xfId="29"/>
    <cellStyle name="差_2018.12(新） 下半年群英村公益林_石路_Sheet1" xfId="904"/>
    <cellStyle name="差_2018年进化村公益林土地流转费农户发放名册" xfId="30"/>
    <cellStyle name="差_2018年进化村公益林土地流转费农户发放名册_Sheet1" xfId="905"/>
    <cellStyle name="差_2018年进化村公益林土地流转费农户发放名册_石路" xfId="31"/>
    <cellStyle name="差_2018年进化村公益林土地流转费农户发放名册_石路_Sheet1" xfId="906"/>
    <cellStyle name="差_2018年新建村下半年公益林发款清单  2018.12.21" xfId="32"/>
    <cellStyle name="差_2018年新建村下半年公益林发款清单  2018.12.21_Sheet1" xfId="907"/>
    <cellStyle name="差_2018年新建村下半年公益林发款清单  2018.12.21_石路" xfId="33"/>
    <cellStyle name="差_2018年新建村下半年公益林发款清单  2018.12.21_石路_Sheet1" xfId="908"/>
    <cellStyle name="差_2018天新村公益林发放册(下半年）" xfId="34"/>
    <cellStyle name="差_2018天新村公益林发放册(下半年）_Sheet1" xfId="909"/>
    <cellStyle name="差_2018天新村公益林发放册(下半年）_石路" xfId="35"/>
    <cellStyle name="差_2018天新村公益林发放册(下半年）_石路_Sheet1" xfId="910"/>
    <cellStyle name="差_2019年民生村下半年树林" xfId="36"/>
    <cellStyle name="差_2019年民生村下半年树林_Sheet1" xfId="911"/>
    <cellStyle name="差_2019年民生村下半年树林_石路" xfId="37"/>
    <cellStyle name="差_2019年民生村下半年树林_石路_Sheet1" xfId="912"/>
    <cellStyle name="差_2019年生态林下半年汇总表(1)" xfId="38"/>
    <cellStyle name="差_2019年生态林下半年汇总表(1)_Sheet1" xfId="913"/>
    <cellStyle name="差_2019年生态林下半年汇总表(1)_石路" xfId="39"/>
    <cellStyle name="差_2019年生态林下半年汇总表(1)_石路_Sheet1" xfId="914"/>
    <cellStyle name="差_2019年新光村公益林打卡明细清单" xfId="40"/>
    <cellStyle name="差_2019年新光村公益林打卡明细清单_Sheet1" xfId="915"/>
    <cellStyle name="差_2019年新光村公益林打卡明细清单_石路" xfId="41"/>
    <cellStyle name="差_2019年新光村公益林打卡明细清单_石路_Sheet1" xfId="916"/>
    <cellStyle name="差_Sheet1" xfId="42"/>
    <cellStyle name="差_Sheet1_1" xfId="876"/>
    <cellStyle name="差_Sheet1_Sheet1" xfId="917"/>
    <cellStyle name="差_Sheet1_石路" xfId="43"/>
    <cellStyle name="差_Sheet1_石路_Sheet1" xfId="918"/>
    <cellStyle name="差_副本2017年新增井亭村公益林发放清册册" xfId="44"/>
    <cellStyle name="差_副本2017年新增井亭村公益林发放清册册_Sheet1" xfId="919"/>
    <cellStyle name="差_副本2017年新增井亭村公益林发放清册册_石路" xfId="45"/>
    <cellStyle name="差_副本2017年新增井亭村公益林发放清册册_石路_Sheet1" xfId="920"/>
    <cellStyle name="差_公益林" xfId="921"/>
    <cellStyle name="差_进化" xfId="46"/>
    <cellStyle name="差_进化_Sheet1" xfId="922"/>
    <cellStyle name="差_进化_石路" xfId="47"/>
    <cellStyle name="差_进化_石路_Sheet1" xfId="923"/>
    <cellStyle name="差_井亭村2016年新增景观廊道土地流转费农户发放名册" xfId="48"/>
    <cellStyle name="差_井亭村2016年新增景观廊道土地流转费农户发放名册_Sheet1" xfId="924"/>
    <cellStyle name="差_井亭村2016年新增景观廊道土地流转费农户发放名册_石路" xfId="49"/>
    <cellStyle name="差_井亭村2016年新增景观廊道土地流转费农户发放名册_石路_Sheet1" xfId="925"/>
    <cellStyle name="差_民生" xfId="50"/>
    <cellStyle name="差_民生 (2)" xfId="51"/>
    <cellStyle name="差_民生 (2)_Sheet1" xfId="927"/>
    <cellStyle name="差_民生 (2)_石路" xfId="52"/>
    <cellStyle name="差_民生 (2)_石路_Sheet1" xfId="928"/>
    <cellStyle name="差_民生_Sheet1" xfId="926"/>
    <cellStyle name="差_民生_石路" xfId="53"/>
    <cellStyle name="差_民生_石路_Sheet1" xfId="929"/>
    <cellStyle name="差_强民-2019片林流转面积 新" xfId="54"/>
    <cellStyle name="差_强民-2019片林流转面积 新_Sheet1" xfId="930"/>
    <cellStyle name="差_强民-2019片林流转面积 新_石路" xfId="55"/>
    <cellStyle name="差_强民-2019片林流转面积 新_石路_Sheet1" xfId="931"/>
    <cellStyle name="差_石路" xfId="56"/>
    <cellStyle name="差_石路_Sheet1" xfId="932"/>
    <cellStyle name="差_石路村2017年上半年公益林土地流转费农户发放名册" xfId="57"/>
    <cellStyle name="差_石路村2017年上半年公益林土地流转费农户发放名册_Sheet1" xfId="933"/>
    <cellStyle name="差_石路村2017年上半年公益林土地流转费农户发放名册_石路" xfId="58"/>
    <cellStyle name="差_石路村2017年上半年公益林土地流转费农户发放名册_石路_Sheet1" xfId="934"/>
    <cellStyle name="差_石路村2018年下半年公益林土地流转费农户发放名册(1)" xfId="59"/>
    <cellStyle name="差_石路村2018年下半年公益林土地流转费农户发放名册(1)_Sheet1" xfId="935"/>
    <cellStyle name="差_石路村2018年下半年公益林土地流转费农户发放名册(1)_石路" xfId="60"/>
    <cellStyle name="差_石路村2018年下半年公益林土地流转费农户发放名册(1)_石路_Sheet1" xfId="936"/>
    <cellStyle name="差_石路村2018年下半年景观廊道(1)" xfId="61"/>
    <cellStyle name="差_石路村2018年下半年景观廊道(1)_Sheet1" xfId="937"/>
    <cellStyle name="差_石路村2018年下半年景观廊道(1)_石路" xfId="62"/>
    <cellStyle name="差_石路村2018年下半年景观廊道(1)_石路_Sheet1" xfId="938"/>
    <cellStyle name="差_塔东6队景观廊道建设-石路" xfId="63"/>
    <cellStyle name="差_塔东6队景观廊道建设-石路_Sheet1" xfId="939"/>
    <cellStyle name="差_塔东6队景观廊道建设-石路_石路" xfId="64"/>
    <cellStyle name="差_塔东6队景观廊道建设-石路_石路_Sheet1" xfId="940"/>
    <cellStyle name="差_卫东村2019年片林表" xfId="65"/>
    <cellStyle name="差_卫东村2019年片林表_Sheet1" xfId="941"/>
    <cellStyle name="差_卫东村2019年片林表_石路" xfId="66"/>
    <cellStyle name="差_卫东村2019年片林表_石路_Sheet1" xfId="942"/>
    <cellStyle name="差_新光村2019年公益林打卡明细清单（银行）" xfId="67"/>
    <cellStyle name="差_新光村2019年公益林打卡明细清单（银行）_Sheet1" xfId="943"/>
    <cellStyle name="差_新光村2019年公益林打卡明细清单（银行）_石路" xfId="68"/>
    <cellStyle name="差_新光村2019年公益林打卡明细清单（银行）_石路_Sheet1" xfId="944"/>
    <cellStyle name="差_新建" xfId="69"/>
    <cellStyle name="差_新建_Sheet1" xfId="945"/>
    <cellStyle name="差_新建_石路" xfId="70"/>
    <cellStyle name="差_新建_石路_Sheet1" xfId="946"/>
    <cellStyle name="差_新建村2019年公益林发款明细(1)" xfId="71"/>
    <cellStyle name="差_新建村2019年公益林发款明细(1)_Sheet1" xfId="947"/>
    <cellStyle name="差_新建村2019年公益林发款明细(1)_石路" xfId="72"/>
    <cellStyle name="差_新建村2019年公益林发款明细(1)_石路_Sheet1" xfId="948"/>
    <cellStyle name="差_新隆" xfId="73"/>
    <cellStyle name="差_新隆_Sheet1" xfId="949"/>
    <cellStyle name="差_新隆_石路" xfId="74"/>
    <cellStyle name="差_新隆_石路_Sheet1" xfId="950"/>
    <cellStyle name="差_新隆-2017上半年" xfId="75"/>
    <cellStyle name="差_新隆-2017上半年_Sheet1" xfId="951"/>
    <cellStyle name="差_新隆-2017上半年_石路" xfId="76"/>
    <cellStyle name="差_新隆-2017上半年_石路_Sheet1" xfId="952"/>
    <cellStyle name="差_新隆-2018下半年公益林" xfId="77"/>
    <cellStyle name="差_新隆-2018下半年公益林_Sheet1" xfId="953"/>
    <cellStyle name="差_新隆-2018下半年公益林_石路" xfId="78"/>
    <cellStyle name="差_新隆-2018下半年公益林_石路_Sheet1" xfId="954"/>
    <cellStyle name="差_新隆公益林总面积" xfId="79"/>
    <cellStyle name="差_新隆公益林总面积_Sheet1" xfId="955"/>
    <cellStyle name="差_新隆公益林总面积_石路" xfId="80"/>
    <cellStyle name="差_新隆公益林总面积_石路_Sheet1" xfId="956"/>
    <cellStyle name="差_新梅" xfId="81"/>
    <cellStyle name="差_新梅_Sheet1" xfId="957"/>
    <cellStyle name="差_新梅_石路" xfId="82"/>
    <cellStyle name="差_新梅_石路_Sheet1" xfId="958"/>
    <cellStyle name="差_银行明细-2018上半年公益林补贴明细" xfId="83"/>
    <cellStyle name="差_银行明细-2018上半年公益林补贴明细_Sheet1" xfId="959"/>
    <cellStyle name="差_银行明细-2018上半年公益林补贴明细_石路" xfId="84"/>
    <cellStyle name="差_银行明细-2018上半年公益林补贴明细_石路_Sheet1" xfId="960"/>
    <cellStyle name="差_永丰村2017年林地土地流转费农户发放名册" xfId="85"/>
    <cellStyle name="差_永丰村2017年林地土地流转费农户发放名册_Sheet1" xfId="961"/>
    <cellStyle name="差_永丰村2017年林地土地流转费农户发放名册_石路" xfId="86"/>
    <cellStyle name="差_永丰村2017年林地土地流转费农户发放名册_石路_Sheet1" xfId="962"/>
    <cellStyle name="常规" xfId="0" builtinId="0"/>
    <cellStyle name="常规 10" xfId="87"/>
    <cellStyle name="常规 10 2" xfId="88"/>
    <cellStyle name="常规 10 2 2" xfId="89"/>
    <cellStyle name="常规 10 2_2019年新光村公益林打卡明细清单" xfId="90"/>
    <cellStyle name="常规 10 3" xfId="91"/>
    <cellStyle name="常规 10 3 2" xfId="92"/>
    <cellStyle name="常规 10 3_2019年新光村公益林打卡明细清单" xfId="93"/>
    <cellStyle name="常规 10 4" xfId="94"/>
    <cellStyle name="常规 10 4 2" xfId="95"/>
    <cellStyle name="常规 10 4_2019年新光村公益林打卡明细清单" xfId="96"/>
    <cellStyle name="常规 10 5" xfId="97"/>
    <cellStyle name="常规 10 5 2" xfId="98"/>
    <cellStyle name="常规 10 5_2019年新光村公益林打卡明细清单" xfId="99"/>
    <cellStyle name="常规 10 6" xfId="100"/>
    <cellStyle name="常规 10 7" xfId="101"/>
    <cellStyle name="常规 10_2019年金桥村公益林明细" xfId="102"/>
    <cellStyle name="常规 11" xfId="103"/>
    <cellStyle name="常规 11 2" xfId="104"/>
    <cellStyle name="常规 11 2 2" xfId="105"/>
    <cellStyle name="常规 11 2_2019年新光村公益林打卡明细清单" xfId="106"/>
    <cellStyle name="常规 11 3" xfId="107"/>
    <cellStyle name="常规 11 3 2" xfId="108"/>
    <cellStyle name="常规 11 3_2019年新光村公益林打卡明细清单" xfId="109"/>
    <cellStyle name="常规 11 4" xfId="110"/>
    <cellStyle name="常规 11 4 2" xfId="111"/>
    <cellStyle name="常规 11 4_2019年新光村公益林打卡明细清单" xfId="112"/>
    <cellStyle name="常规 11 5" xfId="113"/>
    <cellStyle name="常规 11 5 2" xfId="114"/>
    <cellStyle name="常规 11 5_2019年新光村公益林打卡明细清单" xfId="115"/>
    <cellStyle name="常规 11 6" xfId="116"/>
    <cellStyle name="常规 11_2019年新光村公益林打卡明细清单" xfId="117"/>
    <cellStyle name="常规 12" xfId="118"/>
    <cellStyle name="常规 12 2" xfId="119"/>
    <cellStyle name="常规 12 2 2" xfId="120"/>
    <cellStyle name="常规 12 2_2019年新光村公益林打卡明细清单" xfId="121"/>
    <cellStyle name="常规 12 3" xfId="122"/>
    <cellStyle name="常规 12 3 2" xfId="123"/>
    <cellStyle name="常规 12 3_2019年新光村公益林打卡明细清单" xfId="124"/>
    <cellStyle name="常规 12 4" xfId="125"/>
    <cellStyle name="常规 12 4 2" xfId="126"/>
    <cellStyle name="常规 12 4_2019年新光村公益林打卡明细清单" xfId="127"/>
    <cellStyle name="常规 12 5" xfId="128"/>
    <cellStyle name="常规 12 5 2" xfId="129"/>
    <cellStyle name="常规 12 5_2019年新光村公益林打卡明细清单" xfId="130"/>
    <cellStyle name="常规 12 6" xfId="131"/>
    <cellStyle name="常规 12_2019年新光村公益林打卡明细清单" xfId="132"/>
    <cellStyle name="常规 13" xfId="133"/>
    <cellStyle name="常规 13 2" xfId="134"/>
    <cellStyle name="常规 13 2 2" xfId="135"/>
    <cellStyle name="常规 13 2_2019年新光村公益林打卡明细清单" xfId="136"/>
    <cellStyle name="常规 13 3" xfId="137"/>
    <cellStyle name="常规 13 3 2" xfId="138"/>
    <cellStyle name="常规 13 3_2019年新光村公益林打卡明细清单" xfId="139"/>
    <cellStyle name="常规 13 4" xfId="140"/>
    <cellStyle name="常规 13 4 2" xfId="141"/>
    <cellStyle name="常规 13 4_2019年新光村公益林打卡明细清单" xfId="142"/>
    <cellStyle name="常规 13 5" xfId="143"/>
    <cellStyle name="常规 13 5 2" xfId="144"/>
    <cellStyle name="常规 13 5_2019年新光村公益林打卡明细清单" xfId="145"/>
    <cellStyle name="常规 13 6" xfId="146"/>
    <cellStyle name="常规 13_2019年新光村公益林打卡明细清单" xfId="147"/>
    <cellStyle name="常规 14" xfId="148"/>
    <cellStyle name="常规 14 2" xfId="149"/>
    <cellStyle name="常规 14 2 2" xfId="150"/>
    <cellStyle name="常规 14 2_2019年新光村公益林打卡明细清单" xfId="151"/>
    <cellStyle name="常规 14 3" xfId="152"/>
    <cellStyle name="常规 14 3 2" xfId="153"/>
    <cellStyle name="常规 14 3_2019年新光村公益林打卡明细清单" xfId="154"/>
    <cellStyle name="常规 14 4" xfId="155"/>
    <cellStyle name="常规 14 4 2" xfId="156"/>
    <cellStyle name="常规 14 4_2019年新光村公益林打卡明细清单" xfId="157"/>
    <cellStyle name="常规 14 5" xfId="158"/>
    <cellStyle name="常规 14 5 2" xfId="159"/>
    <cellStyle name="常规 14 5_2019年新光村公益林打卡明细清单" xfId="160"/>
    <cellStyle name="常规 14 6" xfId="161"/>
    <cellStyle name="常规 14_2019年新光村公益林打卡明细清单" xfId="162"/>
    <cellStyle name="常规 15" xfId="163"/>
    <cellStyle name="常规 15 2" xfId="164"/>
    <cellStyle name="常规 15 2 2" xfId="165"/>
    <cellStyle name="常规 15 2_2019年新光村公益林打卡明细清单" xfId="166"/>
    <cellStyle name="常规 15 3" xfId="167"/>
    <cellStyle name="常规 15 3 2" xfId="168"/>
    <cellStyle name="常规 15 3_2019年新光村公益林打卡明细清单" xfId="169"/>
    <cellStyle name="常规 15 4" xfId="170"/>
    <cellStyle name="常规 15 4 2" xfId="171"/>
    <cellStyle name="常规 15 4_2019年新光村公益林打卡明细清单" xfId="172"/>
    <cellStyle name="常规 15 5" xfId="173"/>
    <cellStyle name="常规 15 5 2" xfId="174"/>
    <cellStyle name="常规 15 5_2019年新光村公益林打卡明细清单" xfId="175"/>
    <cellStyle name="常规 15 6" xfId="176"/>
    <cellStyle name="常规 15_2019年新光村公益林打卡明细清单" xfId="177"/>
    <cellStyle name="常规 16" xfId="178"/>
    <cellStyle name="常规 16 2" xfId="179"/>
    <cellStyle name="常规 16 2 2" xfId="180"/>
    <cellStyle name="常规 16 2_2019年新光村公益林打卡明细清单" xfId="181"/>
    <cellStyle name="常规 16 3" xfId="182"/>
    <cellStyle name="常规 16 3 2" xfId="183"/>
    <cellStyle name="常规 16 3_2019年新光村公益林打卡明细清单" xfId="184"/>
    <cellStyle name="常规 16 4" xfId="185"/>
    <cellStyle name="常规 16 4 2" xfId="186"/>
    <cellStyle name="常规 16 4_2019年新光村公益林打卡明细清单" xfId="187"/>
    <cellStyle name="常规 16 5" xfId="188"/>
    <cellStyle name="常规 16 5 2" xfId="189"/>
    <cellStyle name="常规 16 5_2019年新光村公益林打卡明细清单" xfId="190"/>
    <cellStyle name="常规 16 6" xfId="191"/>
    <cellStyle name="常规 16_2019年新光村公益林打卡明细清单" xfId="192"/>
    <cellStyle name="常规 17" xfId="193"/>
    <cellStyle name="常规 17 2" xfId="194"/>
    <cellStyle name="常规 17 2 2" xfId="195"/>
    <cellStyle name="常规 17 2_2019年新光村公益林打卡明细清单" xfId="196"/>
    <cellStyle name="常规 17 3" xfId="197"/>
    <cellStyle name="常规 17 3 2" xfId="198"/>
    <cellStyle name="常规 17 3_2019年新光村公益林打卡明细清单" xfId="199"/>
    <cellStyle name="常规 17 4" xfId="200"/>
    <cellStyle name="常规 17 4 2" xfId="201"/>
    <cellStyle name="常规 17 4_2019年新光村公益林打卡明细清单" xfId="202"/>
    <cellStyle name="常规 17 5" xfId="203"/>
    <cellStyle name="常规 17 5 2" xfId="204"/>
    <cellStyle name="常规 17 5_2019年新光村公益林打卡明细清单" xfId="205"/>
    <cellStyle name="常规 17 6" xfId="206"/>
    <cellStyle name="常规 17_2019年新光村公益林打卡明细清单" xfId="207"/>
    <cellStyle name="常规 18" xfId="208"/>
    <cellStyle name="常规 18 2" xfId="209"/>
    <cellStyle name="常规 18 2 2" xfId="210"/>
    <cellStyle name="常规 18 2_2019年新光村公益林打卡明细清单" xfId="211"/>
    <cellStyle name="常规 18 3" xfId="212"/>
    <cellStyle name="常规 18 3 2" xfId="213"/>
    <cellStyle name="常规 18 3_2019年新光村公益林打卡明细清单" xfId="214"/>
    <cellStyle name="常规 18 4" xfId="215"/>
    <cellStyle name="常规 18 4 2" xfId="216"/>
    <cellStyle name="常规 18 4_2019年新光村公益林打卡明细清单" xfId="217"/>
    <cellStyle name="常规 18 5" xfId="218"/>
    <cellStyle name="常规 18 5 2" xfId="219"/>
    <cellStyle name="常规 18 5_2019年新光村公益林打卡明细清单" xfId="220"/>
    <cellStyle name="常规 18 6" xfId="221"/>
    <cellStyle name="常规 18_2019年新光村公益林打卡明细清单" xfId="222"/>
    <cellStyle name="常规 19" xfId="223"/>
    <cellStyle name="常规 19 2" xfId="224"/>
    <cellStyle name="常规 19 2 2" xfId="225"/>
    <cellStyle name="常规 19 2_2019年新光村公益林打卡明细清单" xfId="226"/>
    <cellStyle name="常规 19 3" xfId="227"/>
    <cellStyle name="常规 19 3 2" xfId="228"/>
    <cellStyle name="常规 19 3_2019年新光村公益林打卡明细清单" xfId="229"/>
    <cellStyle name="常规 19 4" xfId="230"/>
    <cellStyle name="常规 19 4 2" xfId="231"/>
    <cellStyle name="常规 19 4_2019年新光村公益林打卡明细清单" xfId="232"/>
    <cellStyle name="常规 19 5" xfId="233"/>
    <cellStyle name="常规 19 5 2" xfId="234"/>
    <cellStyle name="常规 19 5_2019年新光村公益林打卡明细清单" xfId="235"/>
    <cellStyle name="常规 19 6" xfId="236"/>
    <cellStyle name="常规 19_2019年新光村公益林打卡明细清单" xfId="237"/>
    <cellStyle name="常规 2" xfId="238"/>
    <cellStyle name="常规 2 10" xfId="239"/>
    <cellStyle name="常规 2 10 2" xfId="240"/>
    <cellStyle name="常规 2 10 2 2" xfId="241"/>
    <cellStyle name="常规 2 10 2_2019年新光村公益林打卡明细清单" xfId="242"/>
    <cellStyle name="常规 2 10 3" xfId="243"/>
    <cellStyle name="常规 2 10 3 2" xfId="244"/>
    <cellStyle name="常规 2 10 3_2019年新光村公益林打卡明细清单" xfId="245"/>
    <cellStyle name="常规 2 10 4" xfId="246"/>
    <cellStyle name="常规 2 10 4 2" xfId="247"/>
    <cellStyle name="常规 2 10 4_2019年新光村公益林打卡明细清单" xfId="248"/>
    <cellStyle name="常规 2 10 5" xfId="249"/>
    <cellStyle name="常规 2 10 5 2" xfId="250"/>
    <cellStyle name="常规 2 10 5_2019年新光村公益林打卡明细清单" xfId="251"/>
    <cellStyle name="常规 2 10 6" xfId="252"/>
    <cellStyle name="常规 2 10_2019年新光村公益林打卡明细清单" xfId="253"/>
    <cellStyle name="常规 2 11" xfId="254"/>
    <cellStyle name="常规 2 11 2" xfId="255"/>
    <cellStyle name="常规 2 11 2 2" xfId="256"/>
    <cellStyle name="常规 2 11 2_2019年新光村公益林打卡明细清单" xfId="257"/>
    <cellStyle name="常规 2 11 3" xfId="258"/>
    <cellStyle name="常规 2 11 3 2" xfId="259"/>
    <cellStyle name="常规 2 11 3_2019年新光村公益林打卡明细清单" xfId="260"/>
    <cellStyle name="常规 2 11 4" xfId="261"/>
    <cellStyle name="常规 2 11 4 2" xfId="262"/>
    <cellStyle name="常规 2 11 4_2019年新光村公益林打卡明细清单" xfId="263"/>
    <cellStyle name="常规 2 11 5" xfId="264"/>
    <cellStyle name="常规 2 11 5 2" xfId="265"/>
    <cellStyle name="常规 2 11 5_2019年新光村公益林打卡明细清单" xfId="266"/>
    <cellStyle name="常规 2 11 6" xfId="267"/>
    <cellStyle name="常规 2 11_2019年新光村公益林打卡明细清单" xfId="268"/>
    <cellStyle name="常规 2 12" xfId="269"/>
    <cellStyle name="常规 2 12 2" xfId="270"/>
    <cellStyle name="常规 2 12 2 2" xfId="271"/>
    <cellStyle name="常规 2 12 2_2019年新光村公益林打卡明细清单" xfId="272"/>
    <cellStyle name="常规 2 12 3" xfId="273"/>
    <cellStyle name="常规 2 12 3 2" xfId="274"/>
    <cellStyle name="常规 2 12 3_2019年新光村公益林打卡明细清单" xfId="275"/>
    <cellStyle name="常规 2 12 4" xfId="276"/>
    <cellStyle name="常规 2 12 4 2" xfId="277"/>
    <cellStyle name="常规 2 12 4_2019年新光村公益林打卡明细清单" xfId="278"/>
    <cellStyle name="常规 2 12 5" xfId="279"/>
    <cellStyle name="常规 2 12 5 2" xfId="280"/>
    <cellStyle name="常规 2 12 5_2019年新光村公益林打卡明细清单" xfId="281"/>
    <cellStyle name="常规 2 12 6" xfId="282"/>
    <cellStyle name="常规 2 12_2019年新光村公益林打卡明细清单" xfId="283"/>
    <cellStyle name="常规 2 13" xfId="284"/>
    <cellStyle name="常规 2 13 2" xfId="285"/>
    <cellStyle name="常规 2 13 2 2" xfId="286"/>
    <cellStyle name="常规 2 13 2_2019年新光村公益林打卡明细清单" xfId="287"/>
    <cellStyle name="常规 2 13 3" xfId="288"/>
    <cellStyle name="常规 2 13 3 2" xfId="289"/>
    <cellStyle name="常规 2 13 3_2019年新光村公益林打卡明细清单" xfId="290"/>
    <cellStyle name="常规 2 13 4" xfId="291"/>
    <cellStyle name="常规 2 13 4 2" xfId="292"/>
    <cellStyle name="常规 2 13 4_2019年新光村公益林打卡明细清单" xfId="293"/>
    <cellStyle name="常规 2 13 5" xfId="294"/>
    <cellStyle name="常规 2 13 5 2" xfId="295"/>
    <cellStyle name="常规 2 13 5_2019年新光村公益林打卡明细清单" xfId="296"/>
    <cellStyle name="常规 2 13 6" xfId="297"/>
    <cellStyle name="常规 2 13_2019年新光村公益林打卡明细清单" xfId="298"/>
    <cellStyle name="常规 2 14" xfId="299"/>
    <cellStyle name="常规 2 14 2" xfId="300"/>
    <cellStyle name="常规 2 14 2 2" xfId="301"/>
    <cellStyle name="常规 2 14 2_2019年新光村公益林打卡明细清单" xfId="302"/>
    <cellStyle name="常规 2 14 3" xfId="303"/>
    <cellStyle name="常规 2 14 3 2" xfId="304"/>
    <cellStyle name="常规 2 14 3_2019年新光村公益林打卡明细清单" xfId="305"/>
    <cellStyle name="常规 2 14 4" xfId="306"/>
    <cellStyle name="常规 2 14 4 2" xfId="307"/>
    <cellStyle name="常规 2 14 4_2019年新光村公益林打卡明细清单" xfId="308"/>
    <cellStyle name="常规 2 14 5" xfId="309"/>
    <cellStyle name="常规 2 14 5 2" xfId="310"/>
    <cellStyle name="常规 2 14 5_2019年新光村公益林打卡明细清单" xfId="311"/>
    <cellStyle name="常规 2 14 6" xfId="312"/>
    <cellStyle name="常规 2 14_2019年新光村公益林打卡明细清单" xfId="313"/>
    <cellStyle name="常规 2 15" xfId="314"/>
    <cellStyle name="常规 2 15 2" xfId="315"/>
    <cellStyle name="常规 2 15 2 2" xfId="316"/>
    <cellStyle name="常规 2 15 2_2019年新光村公益林打卡明细清单" xfId="317"/>
    <cellStyle name="常规 2 15 3" xfId="318"/>
    <cellStyle name="常规 2 15 3 2" xfId="319"/>
    <cellStyle name="常规 2 15 3_2019年新光村公益林打卡明细清单" xfId="320"/>
    <cellStyle name="常规 2 15 4" xfId="321"/>
    <cellStyle name="常规 2 15 4 2" xfId="322"/>
    <cellStyle name="常规 2 15 4_2019年新光村公益林打卡明细清单" xfId="323"/>
    <cellStyle name="常规 2 15 5" xfId="324"/>
    <cellStyle name="常规 2 15 5 2" xfId="325"/>
    <cellStyle name="常规 2 15 5_2019年新光村公益林打卡明细清单" xfId="326"/>
    <cellStyle name="常规 2 15 6" xfId="327"/>
    <cellStyle name="常规 2 15_2019年新光村公益林打卡明细清单" xfId="328"/>
    <cellStyle name="常规 2 16" xfId="329"/>
    <cellStyle name="常规 2 16 2" xfId="330"/>
    <cellStyle name="常规 2 16 2 2" xfId="331"/>
    <cellStyle name="常规 2 16 2_2019年新光村公益林打卡明细清单" xfId="332"/>
    <cellStyle name="常规 2 16 3" xfId="333"/>
    <cellStyle name="常规 2 16 3 2" xfId="334"/>
    <cellStyle name="常规 2 16 3_2019年新光村公益林打卡明细清单" xfId="335"/>
    <cellStyle name="常规 2 16 4" xfId="336"/>
    <cellStyle name="常规 2 16 4 2" xfId="337"/>
    <cellStyle name="常规 2 16 4_2019年新光村公益林打卡明细清单" xfId="338"/>
    <cellStyle name="常规 2 16 5" xfId="339"/>
    <cellStyle name="常规 2 16 5 2" xfId="340"/>
    <cellStyle name="常规 2 16 5_2019年新光村公益林打卡明细清单" xfId="341"/>
    <cellStyle name="常规 2 16 6" xfId="342"/>
    <cellStyle name="常规 2 16_2019年新光村公益林打卡明细清单" xfId="343"/>
    <cellStyle name="常规 2 17" xfId="344"/>
    <cellStyle name="常规 2 17 2" xfId="345"/>
    <cellStyle name="常规 2 17 2 2" xfId="346"/>
    <cellStyle name="常规 2 17 2_2019年新光村公益林打卡明细清单" xfId="347"/>
    <cellStyle name="常规 2 17 3" xfId="348"/>
    <cellStyle name="常规 2 17 3 2" xfId="349"/>
    <cellStyle name="常规 2 17 3_2019年新光村公益林打卡明细清单" xfId="350"/>
    <cellStyle name="常规 2 17 4" xfId="351"/>
    <cellStyle name="常规 2 17 4 2" xfId="352"/>
    <cellStyle name="常规 2 17 4_2019年新光村公益林打卡明细清单" xfId="353"/>
    <cellStyle name="常规 2 17 5" xfId="354"/>
    <cellStyle name="常规 2 17 5 2" xfId="355"/>
    <cellStyle name="常规 2 17 5_2019年新光村公益林打卡明细清单" xfId="356"/>
    <cellStyle name="常规 2 17 6" xfId="357"/>
    <cellStyle name="常规 2 17_2019年新光村公益林打卡明细清单" xfId="358"/>
    <cellStyle name="常规 2 18" xfId="359"/>
    <cellStyle name="常规 2 18 2" xfId="360"/>
    <cellStyle name="常规 2 18 2 2" xfId="361"/>
    <cellStyle name="常规 2 18 2_2019年新光村公益林打卡明细清单" xfId="362"/>
    <cellStyle name="常规 2 18 3" xfId="363"/>
    <cellStyle name="常规 2 18 3 2" xfId="364"/>
    <cellStyle name="常规 2 18 3_2019年新光村公益林打卡明细清单" xfId="365"/>
    <cellStyle name="常规 2 18 4" xfId="366"/>
    <cellStyle name="常规 2 18 4 2" xfId="367"/>
    <cellStyle name="常规 2 18 4_2019年新光村公益林打卡明细清单" xfId="368"/>
    <cellStyle name="常规 2 18 5" xfId="369"/>
    <cellStyle name="常规 2 18 5 2" xfId="370"/>
    <cellStyle name="常规 2 18 5_2019年新光村公益林打卡明细清单" xfId="371"/>
    <cellStyle name="常规 2 18 6" xfId="372"/>
    <cellStyle name="常规 2 18_2019年新光村公益林打卡明细清单" xfId="373"/>
    <cellStyle name="常规 2 19" xfId="374"/>
    <cellStyle name="常规 2 19 2" xfId="375"/>
    <cellStyle name="常规 2 19 2 2" xfId="376"/>
    <cellStyle name="常规 2 19 2_2019年新光村公益林打卡明细清单" xfId="377"/>
    <cellStyle name="常规 2 19 3" xfId="378"/>
    <cellStyle name="常规 2 19 3 2" xfId="379"/>
    <cellStyle name="常规 2 19 3_2019年新光村公益林打卡明细清单" xfId="380"/>
    <cellStyle name="常规 2 19 4" xfId="381"/>
    <cellStyle name="常规 2 19 4 2" xfId="382"/>
    <cellStyle name="常规 2 19 4_2019年新光村公益林打卡明细清单" xfId="383"/>
    <cellStyle name="常规 2 19 5" xfId="384"/>
    <cellStyle name="常规 2 19 5 2" xfId="385"/>
    <cellStyle name="常规 2 19 5_2019年新光村公益林打卡明细清单" xfId="386"/>
    <cellStyle name="常规 2 19 6" xfId="387"/>
    <cellStyle name="常规 2 19_2019年新光村公益林打卡明细清单" xfId="388"/>
    <cellStyle name="常规 2 2" xfId="389"/>
    <cellStyle name="常规 2 2 2" xfId="390"/>
    <cellStyle name="常规 2 2 2 2" xfId="391"/>
    <cellStyle name="常规 2 2 2_2019年新光村公益林打卡明细清单" xfId="392"/>
    <cellStyle name="常规 2 2 3" xfId="393"/>
    <cellStyle name="常规 2 2 3 2" xfId="394"/>
    <cellStyle name="常规 2 2 3_2019年新光村公益林打卡明细清单" xfId="395"/>
    <cellStyle name="常规 2 2 4" xfId="396"/>
    <cellStyle name="常规 2 2 4 2" xfId="397"/>
    <cellStyle name="常规 2 2 4_2019年新光村公益林打卡明细清单" xfId="398"/>
    <cellStyle name="常规 2 2 5" xfId="399"/>
    <cellStyle name="常规 2 2 5 2" xfId="400"/>
    <cellStyle name="常规 2 2 5_2019年新光村公益林打卡明细清单" xfId="401"/>
    <cellStyle name="常规 2 2 6" xfId="402"/>
    <cellStyle name="常规 2 2_2019年公益林和景观廊道汇总新民村" xfId="403"/>
    <cellStyle name="常规 2 20" xfId="404"/>
    <cellStyle name="常规 2 20 2" xfId="405"/>
    <cellStyle name="常规 2 20 2 2" xfId="406"/>
    <cellStyle name="常规 2 20 2_2019年新光村公益林打卡明细清单" xfId="407"/>
    <cellStyle name="常规 2 20 3" xfId="408"/>
    <cellStyle name="常规 2 20 3 2" xfId="409"/>
    <cellStyle name="常规 2 20 3_2019年新光村公益林打卡明细清单" xfId="410"/>
    <cellStyle name="常规 2 20 4" xfId="411"/>
    <cellStyle name="常规 2 20 4 2" xfId="412"/>
    <cellStyle name="常规 2 20 4_2019年新光村公益林打卡明细清单" xfId="413"/>
    <cellStyle name="常规 2 20 5" xfId="414"/>
    <cellStyle name="常规 2 20 5 2" xfId="415"/>
    <cellStyle name="常规 2 20 5_2019年新光村公益林打卡明细清单" xfId="416"/>
    <cellStyle name="常规 2 20 6" xfId="417"/>
    <cellStyle name="常规 2 20_2019年新光村公益林打卡明细清单" xfId="418"/>
    <cellStyle name="常规 2 21" xfId="419"/>
    <cellStyle name="常规 2 21 2" xfId="420"/>
    <cellStyle name="常规 2 21 2 2" xfId="421"/>
    <cellStyle name="常规 2 21 2_2019年新光村公益林打卡明细清单" xfId="422"/>
    <cellStyle name="常规 2 21 3" xfId="423"/>
    <cellStyle name="常规 2 21 3 2" xfId="424"/>
    <cellStyle name="常规 2 21 3_2019年新光村公益林打卡明细清单" xfId="425"/>
    <cellStyle name="常规 2 21 4" xfId="426"/>
    <cellStyle name="常规 2 21 4 2" xfId="427"/>
    <cellStyle name="常规 2 21 4_2019年新光村公益林打卡明细清单" xfId="428"/>
    <cellStyle name="常规 2 21 5" xfId="429"/>
    <cellStyle name="常规 2 21 5 2" xfId="430"/>
    <cellStyle name="常规 2 21 5_2019年新光村公益林打卡明细清单" xfId="431"/>
    <cellStyle name="常规 2 21 6" xfId="432"/>
    <cellStyle name="常规 2 21_2019年新光村公益林打卡明细清单" xfId="433"/>
    <cellStyle name="常规 2 22" xfId="434"/>
    <cellStyle name="常规 2 22 2" xfId="435"/>
    <cellStyle name="常规 2 22 2 2" xfId="436"/>
    <cellStyle name="常规 2 22 2_2019年新光村公益林打卡明细清单" xfId="437"/>
    <cellStyle name="常规 2 22 3" xfId="438"/>
    <cellStyle name="常规 2 22 3 2" xfId="439"/>
    <cellStyle name="常规 2 22 3_2019年新光村公益林打卡明细清单" xfId="440"/>
    <cellStyle name="常规 2 22 4" xfId="441"/>
    <cellStyle name="常规 2 22 4 2" xfId="442"/>
    <cellStyle name="常规 2 22 4_2019年新光村公益林打卡明细清单" xfId="443"/>
    <cellStyle name="常规 2 22 5" xfId="444"/>
    <cellStyle name="常规 2 22 5 2" xfId="445"/>
    <cellStyle name="常规 2 22 5_2019年新光村公益林打卡明细清单" xfId="446"/>
    <cellStyle name="常规 2 22 6" xfId="447"/>
    <cellStyle name="常规 2 22_2019年新光村公益林打卡明细清单" xfId="448"/>
    <cellStyle name="常规 2 23" xfId="449"/>
    <cellStyle name="常规 2 23 2" xfId="450"/>
    <cellStyle name="常规 2 23 2 2" xfId="451"/>
    <cellStyle name="常规 2 23 2_2019年新光村公益林打卡明细清单" xfId="452"/>
    <cellStyle name="常规 2 23 3" xfId="453"/>
    <cellStyle name="常规 2 23 3 2" xfId="454"/>
    <cellStyle name="常规 2 23 3_2019年新光村公益林打卡明细清单" xfId="455"/>
    <cellStyle name="常规 2 23 4" xfId="456"/>
    <cellStyle name="常规 2 23 4 2" xfId="457"/>
    <cellStyle name="常规 2 23 4_2019年新光村公益林打卡明细清单" xfId="458"/>
    <cellStyle name="常规 2 23 5" xfId="459"/>
    <cellStyle name="常规 2 23 5 2" xfId="460"/>
    <cellStyle name="常规 2 23 5_2019年新光村公益林打卡明细清单" xfId="461"/>
    <cellStyle name="常规 2 23 6" xfId="462"/>
    <cellStyle name="常规 2 23_2019年新光村公益林打卡明细清单" xfId="463"/>
    <cellStyle name="常规 2 24" xfId="464"/>
    <cellStyle name="常规 2 24 2" xfId="465"/>
    <cellStyle name="常规 2 24 2 2" xfId="466"/>
    <cellStyle name="常规 2 24 2_2019年新光村公益林打卡明细清单" xfId="467"/>
    <cellStyle name="常规 2 24 3" xfId="468"/>
    <cellStyle name="常规 2 24 3 2" xfId="469"/>
    <cellStyle name="常规 2 24 3_2019年新光村公益林打卡明细清单" xfId="470"/>
    <cellStyle name="常规 2 24 4" xfId="471"/>
    <cellStyle name="常规 2 24 4 2" xfId="472"/>
    <cellStyle name="常规 2 24 4_2019年新光村公益林打卡明细清单" xfId="473"/>
    <cellStyle name="常规 2 24 5" xfId="474"/>
    <cellStyle name="常规 2 24 5 2" xfId="475"/>
    <cellStyle name="常规 2 24 5_2019年新光村公益林打卡明细清单" xfId="476"/>
    <cellStyle name="常规 2 24 6" xfId="477"/>
    <cellStyle name="常规 2 24_2019年新光村公益林打卡明细清单" xfId="478"/>
    <cellStyle name="常规 2 25" xfId="479"/>
    <cellStyle name="常规 2 25 2" xfId="480"/>
    <cellStyle name="常规 2 25_2019年新光村公益林打卡明细清单" xfId="481"/>
    <cellStyle name="常规 2 26" xfId="482"/>
    <cellStyle name="常规 2 26 2" xfId="483"/>
    <cellStyle name="常规 2 26_2019年新光村公益林打卡明细清单" xfId="484"/>
    <cellStyle name="常规 2 27" xfId="485"/>
    <cellStyle name="常规 2 27 2" xfId="486"/>
    <cellStyle name="常规 2 27_2019年新光村公益林打卡明细清单" xfId="487"/>
    <cellStyle name="常规 2 28" xfId="488"/>
    <cellStyle name="常规 2 28 2" xfId="489"/>
    <cellStyle name="常规 2 28_2019年新光村公益林打卡明细清单" xfId="490"/>
    <cellStyle name="常规 2 29" xfId="491"/>
    <cellStyle name="常规 2 29 2" xfId="492"/>
    <cellStyle name="常规 2 29_2019年新光村公益林打卡明细清单" xfId="493"/>
    <cellStyle name="常规 2 3" xfId="494"/>
    <cellStyle name="常规 2 3 2" xfId="495"/>
    <cellStyle name="常规 2 3 2 2" xfId="496"/>
    <cellStyle name="常规 2 3 2_2019年新光村公益林打卡明细清单" xfId="497"/>
    <cellStyle name="常规 2 3 3" xfId="498"/>
    <cellStyle name="常规 2 3 3 2" xfId="499"/>
    <cellStyle name="常规 2 3 3_2019年新光村公益林打卡明细清单" xfId="500"/>
    <cellStyle name="常规 2 3 4" xfId="501"/>
    <cellStyle name="常规 2 3 4 2" xfId="502"/>
    <cellStyle name="常规 2 3 4_2019年新光村公益林打卡明细清单" xfId="503"/>
    <cellStyle name="常规 2 3 5" xfId="504"/>
    <cellStyle name="常规 2 3 5 2" xfId="505"/>
    <cellStyle name="常规 2 3 5_2019年新光村公益林打卡明细清单" xfId="506"/>
    <cellStyle name="常规 2 3 6" xfId="507"/>
    <cellStyle name="常规 2 3_2019年新光村公益林打卡明细清单" xfId="508"/>
    <cellStyle name="常规 2 30" xfId="509"/>
    <cellStyle name="常规 2 30 2" xfId="510"/>
    <cellStyle name="常规 2 30_2019年新光村公益林打卡明细清单" xfId="511"/>
    <cellStyle name="常规 2 31" xfId="512"/>
    <cellStyle name="常规 2 4" xfId="513"/>
    <cellStyle name="常规 2 4 2" xfId="514"/>
    <cellStyle name="常规 2 4 2 2" xfId="515"/>
    <cellStyle name="常规 2 4 2_2019年新光村公益林打卡明细清单" xfId="516"/>
    <cellStyle name="常规 2 4 3" xfId="517"/>
    <cellStyle name="常规 2 4 3 2" xfId="518"/>
    <cellStyle name="常规 2 4 3_2019年新光村公益林打卡明细清单" xfId="519"/>
    <cellStyle name="常规 2 4 4" xfId="520"/>
    <cellStyle name="常规 2 4 4 2" xfId="521"/>
    <cellStyle name="常规 2 4 4_2019年新光村公益林打卡明细清单" xfId="522"/>
    <cellStyle name="常规 2 4 5" xfId="523"/>
    <cellStyle name="常规 2 4 5 2" xfId="524"/>
    <cellStyle name="常规 2 4 5_2019年新光村公益林打卡明细清单" xfId="525"/>
    <cellStyle name="常规 2 4 6" xfId="526"/>
    <cellStyle name="常规 2 4_2019年金桥村公益林明细" xfId="527"/>
    <cellStyle name="常规 2 5" xfId="528"/>
    <cellStyle name="常规 2 5 2" xfId="529"/>
    <cellStyle name="常规 2 5 2 2" xfId="530"/>
    <cellStyle name="常规 2 5 2_2019年新光村公益林打卡明细清单" xfId="531"/>
    <cellStyle name="常规 2 5 3" xfId="532"/>
    <cellStyle name="常规 2 5 3 2" xfId="533"/>
    <cellStyle name="常规 2 5 3_2019年新光村公益林打卡明细清单" xfId="534"/>
    <cellStyle name="常规 2 5 4" xfId="535"/>
    <cellStyle name="常规 2 5 4 2" xfId="536"/>
    <cellStyle name="常规 2 5 4_2019年新光村公益林打卡明细清单" xfId="537"/>
    <cellStyle name="常规 2 5 5" xfId="538"/>
    <cellStyle name="常规 2 5 5 2" xfId="539"/>
    <cellStyle name="常规 2 5 5_2019年新光村公益林打卡明细清单" xfId="540"/>
    <cellStyle name="常规 2 5 6" xfId="541"/>
    <cellStyle name="常规 2 5_2019年新光村公益林打卡明细清单" xfId="542"/>
    <cellStyle name="常规 2 6" xfId="543"/>
    <cellStyle name="常规 2 6 2" xfId="544"/>
    <cellStyle name="常规 2 6 2 2" xfId="545"/>
    <cellStyle name="常规 2 6 2_2019年新光村公益林打卡明细清单" xfId="546"/>
    <cellStyle name="常规 2 6 3" xfId="547"/>
    <cellStyle name="常规 2 6 3 2" xfId="548"/>
    <cellStyle name="常规 2 6 3_2019年新光村公益林打卡明细清单" xfId="549"/>
    <cellStyle name="常规 2 6 4" xfId="550"/>
    <cellStyle name="常规 2 6 4 2" xfId="551"/>
    <cellStyle name="常规 2 6 4_2019年新光村公益林打卡明细清单" xfId="552"/>
    <cellStyle name="常规 2 6 5" xfId="553"/>
    <cellStyle name="常规 2 6 5 2" xfId="554"/>
    <cellStyle name="常规 2 6 5_2019年新光村公益林打卡明细清单" xfId="555"/>
    <cellStyle name="常规 2 6 6" xfId="556"/>
    <cellStyle name="常规 2 6_2019年新光村公益林打卡明细清单" xfId="557"/>
    <cellStyle name="常规 2 7" xfId="558"/>
    <cellStyle name="常规 2 7 2" xfId="559"/>
    <cellStyle name="常规 2 7 2 2" xfId="560"/>
    <cellStyle name="常规 2 7 2_2019年新光村公益林打卡明细清单" xfId="561"/>
    <cellStyle name="常规 2 7 3" xfId="562"/>
    <cellStyle name="常规 2 7 3 2" xfId="563"/>
    <cellStyle name="常规 2 7 3_2019年新光村公益林打卡明细清单" xfId="564"/>
    <cellStyle name="常规 2 7 4" xfId="565"/>
    <cellStyle name="常规 2 7 4 2" xfId="566"/>
    <cellStyle name="常规 2 7 4_2019年新光村公益林打卡明细清单" xfId="567"/>
    <cellStyle name="常规 2 7 5" xfId="568"/>
    <cellStyle name="常规 2 7 5 2" xfId="569"/>
    <cellStyle name="常规 2 7 5_2019年新光村公益林打卡明细清单" xfId="570"/>
    <cellStyle name="常规 2 7 6" xfId="571"/>
    <cellStyle name="常规 2 7_2019年新光村公益林打卡明细清单" xfId="572"/>
    <cellStyle name="常规 2 8" xfId="573"/>
    <cellStyle name="常规 2 8 2" xfId="574"/>
    <cellStyle name="常规 2 8 2 2" xfId="575"/>
    <cellStyle name="常规 2 8 2_2019年新光村公益林打卡明细清单" xfId="576"/>
    <cellStyle name="常规 2 8 3" xfId="577"/>
    <cellStyle name="常规 2 8 3 2" xfId="578"/>
    <cellStyle name="常规 2 8 3_2019年新光村公益林打卡明细清单" xfId="579"/>
    <cellStyle name="常规 2 8 4" xfId="580"/>
    <cellStyle name="常规 2 8 4 2" xfId="581"/>
    <cellStyle name="常规 2 8 4_2019年新光村公益林打卡明细清单" xfId="582"/>
    <cellStyle name="常规 2 8 5" xfId="583"/>
    <cellStyle name="常规 2 8 5 2" xfId="584"/>
    <cellStyle name="常规 2 8 5_2019年新光村公益林打卡明细清单" xfId="585"/>
    <cellStyle name="常规 2 8 6" xfId="586"/>
    <cellStyle name="常规 2 8_2019年新光村公益林打卡明细清单" xfId="587"/>
    <cellStyle name="常规 2 9" xfId="588"/>
    <cellStyle name="常规 2 9 2" xfId="589"/>
    <cellStyle name="常规 2 9 2 2" xfId="590"/>
    <cellStyle name="常规 2 9 2_2019年新光村公益林打卡明细清单" xfId="591"/>
    <cellStyle name="常规 2 9 3" xfId="592"/>
    <cellStyle name="常规 2 9 3 2" xfId="593"/>
    <cellStyle name="常规 2 9 3_2019年新光村公益林打卡明细清单" xfId="594"/>
    <cellStyle name="常规 2 9 4" xfId="595"/>
    <cellStyle name="常规 2 9 4 2" xfId="596"/>
    <cellStyle name="常规 2 9 4_2019年新光村公益林打卡明细清单" xfId="597"/>
    <cellStyle name="常规 2 9 5" xfId="598"/>
    <cellStyle name="常规 2 9 5 2" xfId="599"/>
    <cellStyle name="常规 2 9 5_2019年新光村公益林打卡明细清单" xfId="600"/>
    <cellStyle name="常规 2 9 6" xfId="601"/>
    <cellStyle name="常规 2 9_2019年新光村公益林打卡明细清单" xfId="602"/>
    <cellStyle name="常规 2_0汇总-2017年新增2016年7-12月景观廊道土地流转明细" xfId="603"/>
    <cellStyle name="常规 20" xfId="604"/>
    <cellStyle name="常规 20 2" xfId="605"/>
    <cellStyle name="常规 20 2 2" xfId="606"/>
    <cellStyle name="常规 20 2_2019年新光村公益林打卡明细清单" xfId="607"/>
    <cellStyle name="常规 20 3" xfId="608"/>
    <cellStyle name="常规 20 3 2" xfId="609"/>
    <cellStyle name="常规 20 3_2019年新光村公益林打卡明细清单" xfId="610"/>
    <cellStyle name="常规 20 4" xfId="611"/>
    <cellStyle name="常规 20 4 2" xfId="612"/>
    <cellStyle name="常规 20 4_2019年新光村公益林打卡明细清单" xfId="613"/>
    <cellStyle name="常规 20 5" xfId="614"/>
    <cellStyle name="常规 20 5 2" xfId="615"/>
    <cellStyle name="常规 20 5_2019年新光村公益林打卡明细清单" xfId="616"/>
    <cellStyle name="常规 20 6" xfId="617"/>
    <cellStyle name="常规 20_2019年新光村公益林打卡明细清单" xfId="618"/>
    <cellStyle name="常规 21" xfId="619"/>
    <cellStyle name="常规 21 2" xfId="620"/>
    <cellStyle name="常规 21 2 2" xfId="621"/>
    <cellStyle name="常规 21 2_2019年新光村公益林打卡明细清单" xfId="622"/>
    <cellStyle name="常规 21 3" xfId="623"/>
    <cellStyle name="常规 21 3 2" xfId="624"/>
    <cellStyle name="常规 21 3_2019年新光村公益林打卡明细清单" xfId="625"/>
    <cellStyle name="常规 21 4" xfId="626"/>
    <cellStyle name="常规 21 4 2" xfId="627"/>
    <cellStyle name="常规 21 4_2019年新光村公益林打卡明细清单" xfId="628"/>
    <cellStyle name="常规 21 5" xfId="629"/>
    <cellStyle name="常规 21 5 2" xfId="630"/>
    <cellStyle name="常规 21 5_2019年新光村公益林打卡明细清单" xfId="631"/>
    <cellStyle name="常规 21 6" xfId="632"/>
    <cellStyle name="常规 21_2019年新光村公益林打卡明细清单" xfId="633"/>
    <cellStyle name="常规 22" xfId="634"/>
    <cellStyle name="常规 22 2" xfId="635"/>
    <cellStyle name="常规 22 2 2" xfId="636"/>
    <cellStyle name="常规 22 2_2019年新光村公益林打卡明细清单" xfId="637"/>
    <cellStyle name="常规 22 3" xfId="638"/>
    <cellStyle name="常规 22 3 2" xfId="639"/>
    <cellStyle name="常规 22 3_2019年新光村公益林打卡明细清单" xfId="640"/>
    <cellStyle name="常规 22 4" xfId="641"/>
    <cellStyle name="常规 22 4 2" xfId="642"/>
    <cellStyle name="常规 22 4_2019年新光村公益林打卡明细清单" xfId="643"/>
    <cellStyle name="常规 22 5" xfId="644"/>
    <cellStyle name="常规 22 5 2" xfId="645"/>
    <cellStyle name="常规 22 5_2019年新光村公益林打卡明细清单" xfId="646"/>
    <cellStyle name="常规 22 6" xfId="647"/>
    <cellStyle name="常规 22_2019年新光村公益林打卡明细清单" xfId="648"/>
    <cellStyle name="常规 23" xfId="649"/>
    <cellStyle name="常规 23 2" xfId="650"/>
    <cellStyle name="常规 23 2 2" xfId="651"/>
    <cellStyle name="常规 23 2_2019年新光村公益林打卡明细清单" xfId="652"/>
    <cellStyle name="常规 23 3" xfId="653"/>
    <cellStyle name="常规 23 3 2" xfId="654"/>
    <cellStyle name="常规 23 3_2019年新光村公益林打卡明细清单" xfId="655"/>
    <cellStyle name="常规 23 4" xfId="656"/>
    <cellStyle name="常规 23 4 2" xfId="657"/>
    <cellStyle name="常规 23 4_2019年新光村公益林打卡明细清单" xfId="658"/>
    <cellStyle name="常规 23 5" xfId="659"/>
    <cellStyle name="常规 23 5 2" xfId="660"/>
    <cellStyle name="常规 23 5_2019年新光村公益林打卡明细清单" xfId="661"/>
    <cellStyle name="常规 23 6" xfId="662"/>
    <cellStyle name="常规 23_2019年新光村公益林打卡明细清单" xfId="663"/>
    <cellStyle name="常规 24" xfId="664"/>
    <cellStyle name="常规 24 2" xfId="665"/>
    <cellStyle name="常规 24 2 2" xfId="666"/>
    <cellStyle name="常规 24 2_2019年新光村公益林打卡明细清单" xfId="667"/>
    <cellStyle name="常规 24 3" xfId="668"/>
    <cellStyle name="常规 24 3 2" xfId="669"/>
    <cellStyle name="常规 24 3_2019年新光村公益林打卡明细清单" xfId="670"/>
    <cellStyle name="常规 24 4" xfId="671"/>
    <cellStyle name="常规 24 4 2" xfId="672"/>
    <cellStyle name="常规 24 4_2019年新光村公益林打卡明细清单" xfId="673"/>
    <cellStyle name="常规 24 5" xfId="674"/>
    <cellStyle name="常规 24 5 2" xfId="675"/>
    <cellStyle name="常规 24 5_2019年新光村公益林打卡明细清单" xfId="676"/>
    <cellStyle name="常规 24 6" xfId="677"/>
    <cellStyle name="常规 24_2019年新光村公益林打卡明细清单" xfId="678"/>
    <cellStyle name="常规 25" xfId="679"/>
    <cellStyle name="常规 25 2" xfId="680"/>
    <cellStyle name="常规 25 2 2" xfId="681"/>
    <cellStyle name="常规 25 2_2019年新光村公益林打卡明细清单" xfId="682"/>
    <cellStyle name="常规 25 3" xfId="683"/>
    <cellStyle name="常规 25 3 2" xfId="684"/>
    <cellStyle name="常规 25 3_2019年新光村公益林打卡明细清单" xfId="685"/>
    <cellStyle name="常规 25 4" xfId="686"/>
    <cellStyle name="常规 25 4 2" xfId="687"/>
    <cellStyle name="常规 25 4_2019年新光村公益林打卡明细清单" xfId="688"/>
    <cellStyle name="常规 25 5" xfId="689"/>
    <cellStyle name="常规 25 5 2" xfId="690"/>
    <cellStyle name="常规 25 5_2019年新光村公益林打卡明细清单" xfId="691"/>
    <cellStyle name="常规 25 6" xfId="692"/>
    <cellStyle name="常规 25_2019年新光村公益林打卡明细清单" xfId="693"/>
    <cellStyle name="常规 26" xfId="694"/>
    <cellStyle name="常规 26 2" xfId="695"/>
    <cellStyle name="常规 26_2019年新光村公益林打卡明细清单" xfId="696"/>
    <cellStyle name="常规 27" xfId="697"/>
    <cellStyle name="常规 28" xfId="698"/>
    <cellStyle name="常规 28 2" xfId="699"/>
    <cellStyle name="常规 28_2019年新光村公益林打卡明细清单" xfId="700"/>
    <cellStyle name="常规 29" xfId="701"/>
    <cellStyle name="常规 29 2" xfId="702"/>
    <cellStyle name="常规 29_2019年新光村公益林打卡明细清单" xfId="703"/>
    <cellStyle name="常规 3" xfId="704"/>
    <cellStyle name="常规 3 2" xfId="705"/>
    <cellStyle name="常规 3 2 2" xfId="706"/>
    <cellStyle name="常规 3 2_2019年新光村公益林打卡明细清单" xfId="707"/>
    <cellStyle name="常规 3 3" xfId="708"/>
    <cellStyle name="常规 3 3 2" xfId="709"/>
    <cellStyle name="常规 3 3_2019年新光村公益林打卡明细清单" xfId="710"/>
    <cellStyle name="常规 3 4" xfId="711"/>
    <cellStyle name="常规 3 4 2" xfId="712"/>
    <cellStyle name="常规 3 4_2019年新光村公益林打卡明细清单" xfId="713"/>
    <cellStyle name="常规 3 5" xfId="714"/>
    <cellStyle name="常规 3 5 2" xfId="715"/>
    <cellStyle name="常规 3 5_2019年新光村公益林打卡明细清单" xfId="716"/>
    <cellStyle name="常规 3 6" xfId="717"/>
    <cellStyle name="常规 3_0汇总-2017年新增2016年7-12月景观廊道土地流转明细" xfId="718"/>
    <cellStyle name="常规 30" xfId="719"/>
    <cellStyle name="常规 30 2" xfId="720"/>
    <cellStyle name="常规 30_2019年新光村公益林打卡明细清单" xfId="721"/>
    <cellStyle name="常规 31" xfId="722"/>
    <cellStyle name="常规 32" xfId="723"/>
    <cellStyle name="常规 33" xfId="1"/>
    <cellStyle name="常规 4" xfId="724"/>
    <cellStyle name="常规 4 2" xfId="725"/>
    <cellStyle name="常规 4 2 2" xfId="726"/>
    <cellStyle name="常规 4 2_2019年新光村公益林打卡明细清单" xfId="727"/>
    <cellStyle name="常规 4 3" xfId="728"/>
    <cellStyle name="常规 4 3 2" xfId="729"/>
    <cellStyle name="常规 4 3_2019年新光村公益林打卡明细清单" xfId="730"/>
    <cellStyle name="常规 4 4" xfId="731"/>
    <cellStyle name="常规 4 4 2" xfId="732"/>
    <cellStyle name="常规 4 4_2019年新光村公益林打卡明细清单" xfId="733"/>
    <cellStyle name="常规 4 5" xfId="734"/>
    <cellStyle name="常规 4 5 2" xfId="735"/>
    <cellStyle name="常规 4 5_2019年新光村公益林打卡明细清单" xfId="736"/>
    <cellStyle name="常规 4 6" xfId="737"/>
    <cellStyle name="常规 4_1汇总--2018下半年公益林土地流转明细" xfId="738"/>
    <cellStyle name="常规 5" xfId="739"/>
    <cellStyle name="常规 5 2" xfId="740"/>
    <cellStyle name="常规 5 2 2" xfId="741"/>
    <cellStyle name="常规 5 2_2019年新光村公益林打卡明细清单" xfId="742"/>
    <cellStyle name="常规 5 3" xfId="743"/>
    <cellStyle name="常规 5 3 2" xfId="744"/>
    <cellStyle name="常规 5 3_2019年新光村公益林打卡明细清单" xfId="745"/>
    <cellStyle name="常规 5 4" xfId="746"/>
    <cellStyle name="常规 5 4 2" xfId="747"/>
    <cellStyle name="常规 5 4_2019年新光村公益林打卡明细清单" xfId="748"/>
    <cellStyle name="常规 5 5" xfId="749"/>
    <cellStyle name="常规 5 5 2" xfId="750"/>
    <cellStyle name="常规 5 5_2019年新光村公益林打卡明细清单" xfId="751"/>
    <cellStyle name="常规 5 6" xfId="752"/>
    <cellStyle name="常规 5_1汇总--2018下半年公益林土地流转明细" xfId="753"/>
    <cellStyle name="常规 6" xfId="754"/>
    <cellStyle name="常规 6 2" xfId="755"/>
    <cellStyle name="常规 6 2 2" xfId="756"/>
    <cellStyle name="常规 6 2_2019年新光村公益林打卡明细清单" xfId="757"/>
    <cellStyle name="常规 6 3" xfId="758"/>
    <cellStyle name="常规 6 3 2" xfId="759"/>
    <cellStyle name="常规 6 3_2019年新光村公益林打卡明细清单" xfId="760"/>
    <cellStyle name="常规 6 4" xfId="761"/>
    <cellStyle name="常规 6 4 2" xfId="762"/>
    <cellStyle name="常规 6 4_2019年新光村公益林打卡明细清单" xfId="763"/>
    <cellStyle name="常规 6 5" xfId="764"/>
    <cellStyle name="常规 6 5 2" xfId="765"/>
    <cellStyle name="常规 6 5_2019年新光村公益林打卡明细清单" xfId="766"/>
    <cellStyle name="常规 6 6" xfId="767"/>
    <cellStyle name="常规 6_0汇总-2017上半年（道路）景观廊道土地流转明细" xfId="768"/>
    <cellStyle name="常规 7" xfId="769"/>
    <cellStyle name="常规 7 2" xfId="770"/>
    <cellStyle name="常规 7 2 2" xfId="771"/>
    <cellStyle name="常规 7 2_2019年新光村公益林打卡明细清单" xfId="772"/>
    <cellStyle name="常规 7 3" xfId="773"/>
    <cellStyle name="常规 7 3 2" xfId="774"/>
    <cellStyle name="常规 7 3_2019年新光村公益林打卡明细清单" xfId="775"/>
    <cellStyle name="常规 7 4" xfId="776"/>
    <cellStyle name="常规 7 4 2" xfId="777"/>
    <cellStyle name="常规 7 4_2019年新光村公益林打卡明细清单" xfId="778"/>
    <cellStyle name="常规 7 5" xfId="779"/>
    <cellStyle name="常规 7 5 2" xfId="780"/>
    <cellStyle name="常规 7 5_2019年新光村公益林打卡明细清单" xfId="781"/>
    <cellStyle name="常规 7 6" xfId="782"/>
    <cellStyle name="常规 7_2019年新光村公益林打卡明细清单" xfId="783"/>
    <cellStyle name="常规 8" xfId="784"/>
    <cellStyle name="常规 8 2" xfId="785"/>
    <cellStyle name="常规 8 2 2" xfId="786"/>
    <cellStyle name="常规 8 2_2019年金桥村公益林明细" xfId="787"/>
    <cellStyle name="常规 8 3" xfId="788"/>
    <cellStyle name="常规 8 3 2" xfId="789"/>
    <cellStyle name="常规 8 3_2019年金桥村公益林明细" xfId="790"/>
    <cellStyle name="常规 8 4" xfId="791"/>
    <cellStyle name="常规 8 4 2" xfId="792"/>
    <cellStyle name="常规 8 4_2019年金桥村公益林明细" xfId="793"/>
    <cellStyle name="常规 8 5" xfId="794"/>
    <cellStyle name="常规 8 5 2" xfId="795"/>
    <cellStyle name="常规 8 5_2019年新光村公益林打卡明细清单" xfId="796"/>
    <cellStyle name="常规 8 6" xfId="797"/>
    <cellStyle name="常规 8_0汇总-2017年新增2016年7-12月景观廊道土地流转明细" xfId="798"/>
    <cellStyle name="常规 9" xfId="799"/>
    <cellStyle name="常规 9 2" xfId="800"/>
    <cellStyle name="常规 9 2 2" xfId="801"/>
    <cellStyle name="常规 9 2_2019年新光村公益林打卡明细清单" xfId="802"/>
    <cellStyle name="常规 9 3" xfId="803"/>
    <cellStyle name="常规 9 3 2" xfId="804"/>
    <cellStyle name="常规 9 3_2019年新光村公益林打卡明细清单" xfId="805"/>
    <cellStyle name="常规 9 4" xfId="806"/>
    <cellStyle name="常规 9 4 2" xfId="807"/>
    <cellStyle name="常规 9 4_2019年新光村公益林打卡明细清单" xfId="808"/>
    <cellStyle name="常规 9 5" xfId="809"/>
    <cellStyle name="常规 9 5 2" xfId="810"/>
    <cellStyle name="常规 9 5_2019年新光村公益林打卡明细清单" xfId="811"/>
    <cellStyle name="常规 9 6" xfId="812"/>
    <cellStyle name="常规 9_2019年公益林和景观廊道汇总新民村" xfId="813"/>
    <cellStyle name="常规_2018年下半年公益林、生态廊道土地流转费发放系列表" xfId="875"/>
    <cellStyle name="常规_Sheet1" xfId="963"/>
    <cellStyle name="好_0汇总-2017年新增2016年7-12月景观廊道土地流转明细" xfId="814"/>
    <cellStyle name="好_0汇总-2017年新增2016年7-12月景观廊道土地流转明细_Sheet1" xfId="965"/>
    <cellStyle name="好_0汇总-2017年新增2016年7-12月景观廊道土地流转明细_石路" xfId="815"/>
    <cellStyle name="好_0汇总-2017年新增2016年7-12月景观廊道土地流转明细_石路_Sheet1" xfId="966"/>
    <cellStyle name="好_1汇总--2018下半年公益林土地流转明细" xfId="816"/>
    <cellStyle name="好_1汇总--2018下半年公益林土地流转明细_Sheet1" xfId="967"/>
    <cellStyle name="好_1汇总--2018下半年公益林土地流转明细_石路" xfId="817"/>
    <cellStyle name="好_1汇总--2018下半年公益林土地流转明细_石路_Sheet1" xfId="968"/>
    <cellStyle name="好_1银行明细-2017-2018新增公益林土地流转明细" xfId="818"/>
    <cellStyle name="好_1银行明细-2017-2018新增公益林土地流转明细_Sheet1" xfId="969"/>
    <cellStyle name="好_1银行明细-2017-2018新增公益林土地流转明细_石路" xfId="819"/>
    <cellStyle name="好_1银行明细-2017-2018新增公益林土地流转明细_石路_Sheet1" xfId="970"/>
    <cellStyle name="好_1银行明细-2017-2018新增景观廊道土地流转明细" xfId="820"/>
    <cellStyle name="好_1银行明细-2017-2018新增景观廊道土地流转明细_Sheet1" xfId="971"/>
    <cellStyle name="好_1银行明细-2017-2018新增景观廊道土地流转明细_石路" xfId="821"/>
    <cellStyle name="好_1银行明细-2017-2018新增景观廊道土地流转明细_石路_Sheet1" xfId="972"/>
    <cellStyle name="好_2016年新梅村景观廊道明细表" xfId="822"/>
    <cellStyle name="好_2016年新梅村景观廊道明细表_Sheet1" xfId="973"/>
    <cellStyle name="好_2016年新梅村景观廊道明细表_石路" xfId="823"/>
    <cellStyle name="好_2016年新梅村景观廊道明细表_石路_Sheet1" xfId="974"/>
    <cellStyle name="好_2017.7-2018.6上汇总" xfId="824"/>
    <cellStyle name="好_2017.7-2018.6上汇总_Sheet1" xfId="975"/>
    <cellStyle name="好_2017.7-2018.6上汇总_石路" xfId="825"/>
    <cellStyle name="好_2017.7-2018.6上汇总_石路_Sheet1" xfId="976"/>
    <cellStyle name="好_20171天新村公益林发放册(上半年）" xfId="826"/>
    <cellStyle name="好_20171天新村公益林发放册(上半年）_Sheet1" xfId="977"/>
    <cellStyle name="好_20171天新村公益林发放册(上半年）_石路" xfId="827"/>
    <cellStyle name="好_20171天新村公益林发放册(上半年）_石路_Sheet1" xfId="978"/>
    <cellStyle name="好_20171天新村公益林发放册(上半年）_银行明细-2018上半年公益林补贴明细" xfId="828"/>
    <cellStyle name="好_20171天新村公益林发放册(上半年）_银行明细-2018上半年公益林补贴明细_Sheet1" xfId="979"/>
    <cellStyle name="好_20171天新村公益林发放册(上半年）_银行明细-2018上半年公益林补贴明细_石路" xfId="829"/>
    <cellStyle name="好_20171天新村公益林发放册(上半年）_银行明细-2018上半年公益林补贴明细_石路_Sheet1" xfId="980"/>
    <cellStyle name="好_2017年三烈村新增景观廊道（2016年项目）土地流转费农户发放名册" xfId="830"/>
    <cellStyle name="好_2017年三烈村新增景观廊道（2016年项目）土地流转费农户发放名册_Sheet1" xfId="981"/>
    <cellStyle name="好_2017年三烈村新增景观廊道（2016年项目）土地流转费农户发放名册_石路" xfId="831"/>
    <cellStyle name="好_2017年三烈村新增景观廊道（2016年项目）土地流转费农户发放名册_石路_Sheet1" xfId="982"/>
    <cellStyle name="好_2017年新梅村景观廊道明细表" xfId="832"/>
    <cellStyle name="好_2017年新梅村景观廊道明细表_Sheet1" xfId="983"/>
    <cellStyle name="好_2017年新梅村景观廊道明细表_石路" xfId="833"/>
    <cellStyle name="好_2017年新梅村景观廊道明细表_石路_Sheet1" xfId="984"/>
    <cellStyle name="好_2018.12(新） 下半年群英村公益林" xfId="834"/>
    <cellStyle name="好_2018.12(新） 下半年群英村公益林_Sheet1" xfId="985"/>
    <cellStyle name="好_2018.12(新） 下半年群英村公益林_石路" xfId="835"/>
    <cellStyle name="好_2018.12(新） 下半年群英村公益林_石路_Sheet1" xfId="986"/>
    <cellStyle name="好_2018年进化村公益林土地流转费农户发放名册" xfId="836"/>
    <cellStyle name="好_2018年进化村公益林土地流转费农户发放名册_Sheet1" xfId="987"/>
    <cellStyle name="好_2018年进化村公益林土地流转费农户发放名册_石路" xfId="837"/>
    <cellStyle name="好_2018年进化村公益林土地流转费农户发放名册_石路_Sheet1" xfId="988"/>
    <cellStyle name="好_2018年新建村下半年公益林发款清单  2018.12.21" xfId="838"/>
    <cellStyle name="好_2018年新建村下半年公益林发款清单  2018.12.21_Sheet1" xfId="989"/>
    <cellStyle name="好_2018年新建村下半年公益林发款清单  2018.12.21_石路" xfId="839"/>
    <cellStyle name="好_2018年新建村下半年公益林发款清单  2018.12.21_石路_Sheet1" xfId="990"/>
    <cellStyle name="好_2018天新村公益林发放册(下半年）" xfId="840"/>
    <cellStyle name="好_2018天新村公益林发放册(下半年）_Sheet1" xfId="991"/>
    <cellStyle name="好_2018天新村公益林发放册(下半年）_石路" xfId="841"/>
    <cellStyle name="好_2018天新村公益林发放册(下半年）_石路_Sheet1" xfId="992"/>
    <cellStyle name="好_Sheet1" xfId="842"/>
    <cellStyle name="好_Sheet1_1" xfId="964"/>
    <cellStyle name="好_Sheet1_Sheet1" xfId="993"/>
    <cellStyle name="好_Sheet1_石路" xfId="843"/>
    <cellStyle name="好_Sheet1_石路_Sheet1" xfId="994"/>
    <cellStyle name="好_副本2017年新增井亭村公益林发放清册册" xfId="844"/>
    <cellStyle name="好_副本2017年新增井亭村公益林发放清册册_Sheet1" xfId="995"/>
    <cellStyle name="好_副本2017年新增井亭村公益林发放清册册_石路" xfId="845"/>
    <cellStyle name="好_副本2017年新增井亭村公益林发放清册册_石路_Sheet1" xfId="996"/>
    <cellStyle name="好_公益林" xfId="997"/>
    <cellStyle name="好_进化" xfId="846"/>
    <cellStyle name="好_进化_Sheet1" xfId="998"/>
    <cellStyle name="好_进化_石路" xfId="847"/>
    <cellStyle name="好_进化_石路_Sheet1" xfId="999"/>
    <cellStyle name="好_井亭村2016年新增景观廊道土地流转费农户发放名册" xfId="848"/>
    <cellStyle name="好_井亭村2016年新增景观廊道土地流转费农户发放名册_Sheet1" xfId="1000"/>
    <cellStyle name="好_井亭村2016年新增景观廊道土地流转费农户发放名册_石路" xfId="849"/>
    <cellStyle name="好_井亭村2016年新增景观廊道土地流转费农户发放名册_石路_Sheet1" xfId="1001"/>
    <cellStyle name="好_民生" xfId="850"/>
    <cellStyle name="好_民生 (2)" xfId="851"/>
    <cellStyle name="好_民生 (2)_Sheet1" xfId="1003"/>
    <cellStyle name="好_民生 (2)_石路" xfId="852"/>
    <cellStyle name="好_民生 (2)_石路_Sheet1" xfId="1004"/>
    <cellStyle name="好_民生_Sheet1" xfId="1002"/>
    <cellStyle name="好_民生_石路" xfId="853"/>
    <cellStyle name="好_民生_石路_Sheet1" xfId="1005"/>
    <cellStyle name="好_石路" xfId="854"/>
    <cellStyle name="好_石路_Sheet1" xfId="1006"/>
    <cellStyle name="好_石路村2018年下半年公益林土地流转费农户发放名册(1)" xfId="855"/>
    <cellStyle name="好_石路村2018年下半年公益林土地流转费农户发放名册(1)_Sheet1" xfId="1007"/>
    <cellStyle name="好_石路村2018年下半年公益林土地流转费农户发放名册(1)_石路" xfId="856"/>
    <cellStyle name="好_石路村2018年下半年公益林土地流转费农户发放名册(1)_石路_Sheet1" xfId="1008"/>
    <cellStyle name="好_石路村2018年下半年景观廊道(1)" xfId="857"/>
    <cellStyle name="好_石路村2018年下半年景观廊道(1)_Sheet1" xfId="1009"/>
    <cellStyle name="好_石路村2018年下半年景观廊道(1)_石路" xfId="858"/>
    <cellStyle name="好_石路村2018年下半年景观廊道(1)_石路_Sheet1" xfId="1010"/>
    <cellStyle name="好_塔东6队景观廊道建设-石路" xfId="859"/>
    <cellStyle name="好_塔东6队景观廊道建设-石路_Sheet1" xfId="1011"/>
    <cellStyle name="好_塔东6队景观廊道建设-石路_石路" xfId="860"/>
    <cellStyle name="好_塔东6队景观廊道建设-石路_石路_Sheet1" xfId="1012"/>
    <cellStyle name="好_新建" xfId="861"/>
    <cellStyle name="好_新建_Sheet1" xfId="1013"/>
    <cellStyle name="好_新建_石路" xfId="862"/>
    <cellStyle name="好_新建_石路_Sheet1" xfId="1014"/>
    <cellStyle name="好_新建村2019年公益林发款明细(1)" xfId="863"/>
    <cellStyle name="好_新建村2019年公益林发款明细(1)_Sheet1" xfId="1015"/>
    <cellStyle name="好_新建村2019年公益林发款明细(1)_石路" xfId="864"/>
    <cellStyle name="好_新建村2019年公益林发款明细(1)_石路_Sheet1" xfId="1016"/>
    <cellStyle name="好_新隆" xfId="865"/>
    <cellStyle name="好_新隆_Sheet1" xfId="1017"/>
    <cellStyle name="好_新隆_石路" xfId="866"/>
    <cellStyle name="好_新隆_石路_Sheet1" xfId="1018"/>
    <cellStyle name="好_新隆-2018下半年公益林" xfId="867"/>
    <cellStyle name="好_新隆-2018下半年公益林_Sheet1" xfId="1019"/>
    <cellStyle name="好_新隆-2018下半年公益林_石路" xfId="868"/>
    <cellStyle name="好_新隆-2018下半年公益林_石路_Sheet1" xfId="1020"/>
    <cellStyle name="好_新梅" xfId="869"/>
    <cellStyle name="好_新梅_Sheet1" xfId="1021"/>
    <cellStyle name="好_新梅_石路" xfId="870"/>
    <cellStyle name="好_新梅_石路_Sheet1" xfId="1022"/>
    <cellStyle name="好_银行明细-2018上半年公益林补贴明细" xfId="871"/>
    <cellStyle name="好_银行明细-2018上半年公益林补贴明细_Sheet1" xfId="1023"/>
    <cellStyle name="好_银行明细-2018上半年公益林补贴明细_石路" xfId="872"/>
    <cellStyle name="好_银行明细-2018上半年公益林补贴明细_石路_Sheet1" xfId="1024"/>
    <cellStyle name="好_永丰村2017年林地土地流转费农户发放名册" xfId="873"/>
    <cellStyle name="好_永丰村2017年林地土地流转费农户发放名册_Sheet1" xfId="1025"/>
    <cellStyle name="好_永丰村2017年林地土地流转费农户发放名册_石路" xfId="874"/>
    <cellStyle name="好_永丰村2017年林地土地流转费农户发放名册_石路_Sheet1" xfId="102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workbookViewId="0">
      <selection activeCell="A24" sqref="A24:I24"/>
    </sheetView>
  </sheetViews>
  <sheetFormatPr defaultColWidth="9" defaultRowHeight="13.5"/>
  <cols>
    <col min="1" max="1" width="10.25" customWidth="1"/>
    <col min="2" max="2" width="31.75" customWidth="1"/>
    <col min="3" max="3" width="29.25" customWidth="1"/>
    <col min="4" max="4" width="23.375" customWidth="1"/>
    <col min="5" max="5" width="23" customWidth="1"/>
    <col min="6" max="6" width="16.875" customWidth="1"/>
    <col min="7" max="7" width="17.25" customWidth="1"/>
    <col min="8" max="8" width="24.875" customWidth="1"/>
    <col min="9" max="9" width="25.5" customWidth="1"/>
  </cols>
  <sheetData>
    <row r="1" spans="1:9" ht="27" customHeight="1">
      <c r="A1" s="17" t="s">
        <v>36</v>
      </c>
      <c r="B1" s="18"/>
      <c r="C1" s="18"/>
      <c r="D1" s="18"/>
      <c r="E1" s="18"/>
      <c r="F1" s="18"/>
      <c r="G1" s="18"/>
      <c r="H1" s="18"/>
      <c r="I1" s="18"/>
    </row>
    <row r="2" spans="1:9" ht="27.95" customHeight="1">
      <c r="A2" s="1" t="s">
        <v>0</v>
      </c>
      <c r="B2" s="7" t="s">
        <v>23</v>
      </c>
      <c r="C2" s="1"/>
      <c r="D2" s="1"/>
      <c r="E2" s="1"/>
    </row>
    <row r="3" spans="1:9" ht="27.95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9" ht="27.95" customHeight="1">
      <c r="A4" s="12">
        <v>1</v>
      </c>
      <c r="B4" s="22" t="s">
        <v>22</v>
      </c>
      <c r="C4" s="12" t="s">
        <v>12</v>
      </c>
      <c r="D4" s="12">
        <v>38.4</v>
      </c>
      <c r="E4" s="12">
        <v>38.24</v>
      </c>
      <c r="F4" s="12">
        <f>E4-D4</f>
        <v>-0.15999999999999659</v>
      </c>
      <c r="G4" s="12">
        <f>2945-1140</f>
        <v>1805</v>
      </c>
      <c r="H4" s="12">
        <f>G4*F4</f>
        <v>-288.79999999999382</v>
      </c>
      <c r="I4" s="15" t="s">
        <v>18</v>
      </c>
    </row>
    <row r="5" spans="1:9" ht="27.95" customHeight="1">
      <c r="A5" s="12">
        <v>2</v>
      </c>
      <c r="B5" s="23"/>
      <c r="C5" s="12" t="s">
        <v>13</v>
      </c>
      <c r="D5" s="12">
        <v>0.8</v>
      </c>
      <c r="E5" s="12">
        <v>5.15</v>
      </c>
      <c r="F5" s="12">
        <f t="shared" ref="F5:F10" si="0">E5-D5</f>
        <v>4.3500000000000005</v>
      </c>
      <c r="G5" s="12">
        <f>2945-1140</f>
        <v>1805</v>
      </c>
      <c r="H5" s="12">
        <f t="shared" ref="H5:H10" si="1">G5*F5</f>
        <v>7851.7500000000009</v>
      </c>
      <c r="I5" s="15" t="s">
        <v>18</v>
      </c>
    </row>
    <row r="6" spans="1:9" ht="27.95" customHeight="1">
      <c r="A6" s="12">
        <v>3</v>
      </c>
      <c r="B6" s="23"/>
      <c r="C6" s="12" t="s">
        <v>14</v>
      </c>
      <c r="D6" s="12">
        <v>4.2</v>
      </c>
      <c r="E6" s="12">
        <v>1.92</v>
      </c>
      <c r="F6" s="12">
        <f t="shared" si="0"/>
        <v>-2.2800000000000002</v>
      </c>
      <c r="G6" s="12">
        <f>2945-1140</f>
        <v>1805</v>
      </c>
      <c r="H6" s="12">
        <f t="shared" si="1"/>
        <v>-4115.4000000000005</v>
      </c>
      <c r="I6" s="15" t="s">
        <v>18</v>
      </c>
    </row>
    <row r="7" spans="1:9" ht="27.95" customHeight="1">
      <c r="A7" s="12">
        <v>4</v>
      </c>
      <c r="B7" s="23"/>
      <c r="C7" s="12" t="s">
        <v>15</v>
      </c>
      <c r="D7" s="12">
        <v>12</v>
      </c>
      <c r="E7" s="12">
        <f>12.56</f>
        <v>12.56</v>
      </c>
      <c r="F7" s="12">
        <f t="shared" si="0"/>
        <v>0.5600000000000005</v>
      </c>
      <c r="G7" s="12">
        <f>2945-1140</f>
        <v>1805</v>
      </c>
      <c r="H7" s="12">
        <f t="shared" si="1"/>
        <v>1010.8000000000009</v>
      </c>
      <c r="I7" s="15" t="s">
        <v>18</v>
      </c>
    </row>
    <row r="8" spans="1:9" ht="27.95" customHeight="1">
      <c r="A8" s="12">
        <v>5</v>
      </c>
      <c r="B8" s="23"/>
      <c r="C8" s="15" t="s">
        <v>11</v>
      </c>
      <c r="D8" s="12">
        <v>0</v>
      </c>
      <c r="E8" s="12">
        <v>7.77</v>
      </c>
      <c r="F8" s="12">
        <v>7.77</v>
      </c>
      <c r="G8" s="12">
        <v>1140</v>
      </c>
      <c r="H8" s="12">
        <f>G8*F8</f>
        <v>8857.7999999999993</v>
      </c>
      <c r="I8" s="15" t="s">
        <v>18</v>
      </c>
    </row>
    <row r="9" spans="1:9" ht="27.95" customHeight="1">
      <c r="A9" s="12">
        <v>6</v>
      </c>
      <c r="B9" s="23"/>
      <c r="C9" s="12" t="s">
        <v>16</v>
      </c>
      <c r="D9" s="12">
        <v>8.1999999999999993</v>
      </c>
      <c r="E9" s="12">
        <v>5.33</v>
      </c>
      <c r="F9" s="12">
        <f t="shared" si="0"/>
        <v>-2.8699999999999992</v>
      </c>
      <c r="G9" s="12">
        <f>2945-1140</f>
        <v>1805</v>
      </c>
      <c r="H9" s="12">
        <f t="shared" si="1"/>
        <v>-5180.3499999999985</v>
      </c>
      <c r="I9" s="15" t="s">
        <v>18</v>
      </c>
    </row>
    <row r="10" spans="1:9" ht="27.95" customHeight="1">
      <c r="A10" s="12">
        <v>7</v>
      </c>
      <c r="B10" s="24"/>
      <c r="C10" s="12" t="s">
        <v>17</v>
      </c>
      <c r="D10" s="12">
        <v>133.9</v>
      </c>
      <c r="E10" s="12">
        <v>89.6</v>
      </c>
      <c r="F10" s="12">
        <f t="shared" si="0"/>
        <v>-44.300000000000011</v>
      </c>
      <c r="G10" s="12">
        <v>1472.5</v>
      </c>
      <c r="H10" s="12">
        <f t="shared" si="1"/>
        <v>-65231.750000000015</v>
      </c>
      <c r="I10" s="15" t="s">
        <v>18</v>
      </c>
    </row>
    <row r="11" spans="1:9" ht="37.5" customHeight="1">
      <c r="A11" s="25" t="s">
        <v>21</v>
      </c>
      <c r="B11" s="26"/>
      <c r="C11" s="27"/>
      <c r="D11" s="3">
        <f>SUM(D4:D10)</f>
        <v>197.5</v>
      </c>
      <c r="E11" s="3">
        <f t="shared" ref="E11:H11" si="2">SUM(E4:E10)</f>
        <v>160.57</v>
      </c>
      <c r="F11" s="3">
        <f t="shared" si="2"/>
        <v>-36.930000000000007</v>
      </c>
      <c r="G11" s="3"/>
      <c r="H11" s="3">
        <f t="shared" si="2"/>
        <v>-57095.950000000004</v>
      </c>
      <c r="I11" s="5"/>
    </row>
    <row r="12" spans="1:9" ht="37.5" customHeight="1">
      <c r="A12" s="12">
        <v>8</v>
      </c>
      <c r="B12" s="22" t="s">
        <v>34</v>
      </c>
      <c r="C12" s="12" t="s">
        <v>24</v>
      </c>
      <c r="D12" s="12">
        <v>0</v>
      </c>
      <c r="E12" s="12">
        <v>8.7899999999999991</v>
      </c>
      <c r="F12" s="12">
        <v>8.7899999999999991</v>
      </c>
      <c r="G12" s="12">
        <f>2280-1140</f>
        <v>1140</v>
      </c>
      <c r="H12" s="12">
        <f>G12*F12</f>
        <v>10020.599999999999</v>
      </c>
      <c r="I12" s="5" t="s">
        <v>18</v>
      </c>
    </row>
    <row r="13" spans="1:9" ht="27.95" customHeight="1">
      <c r="A13" s="12">
        <v>9</v>
      </c>
      <c r="B13" s="28"/>
      <c r="C13" s="12" t="s">
        <v>25</v>
      </c>
      <c r="D13" s="12">
        <v>0</v>
      </c>
      <c r="E13" s="12">
        <v>15.54</v>
      </c>
      <c r="F13" s="12">
        <v>15.54</v>
      </c>
      <c r="G13" s="12">
        <f>2280-1140</f>
        <v>1140</v>
      </c>
      <c r="H13" s="12">
        <f t="shared" ref="H13:H18" si="3">G13*F13</f>
        <v>17715.599999999999</v>
      </c>
      <c r="I13" s="5" t="s">
        <v>18</v>
      </c>
    </row>
    <row r="14" spans="1:9" ht="27.95" customHeight="1">
      <c r="A14" s="12">
        <v>10</v>
      </c>
      <c r="B14" s="28"/>
      <c r="C14" s="12" t="s">
        <v>26</v>
      </c>
      <c r="D14" s="12">
        <v>0</v>
      </c>
      <c r="E14" s="12">
        <v>2.56</v>
      </c>
      <c r="F14" s="12">
        <v>2.56</v>
      </c>
      <c r="G14" s="12">
        <f>2280-1140</f>
        <v>1140</v>
      </c>
      <c r="H14" s="12">
        <f t="shared" si="3"/>
        <v>2918.4</v>
      </c>
      <c r="I14" s="5" t="s">
        <v>18</v>
      </c>
    </row>
    <row r="15" spans="1:9" ht="24" customHeight="1">
      <c r="A15" s="12">
        <v>11</v>
      </c>
      <c r="B15" s="28"/>
      <c r="C15" s="12" t="s">
        <v>27</v>
      </c>
      <c r="D15" s="12">
        <v>0</v>
      </c>
      <c r="E15" s="12">
        <v>26.2</v>
      </c>
      <c r="F15" s="12">
        <v>26.2</v>
      </c>
      <c r="G15" s="12">
        <v>930</v>
      </c>
      <c r="H15" s="12">
        <f t="shared" si="3"/>
        <v>24366</v>
      </c>
      <c r="I15" s="5" t="s">
        <v>18</v>
      </c>
    </row>
    <row r="16" spans="1:9" ht="27.95" customHeight="1">
      <c r="A16" s="12">
        <v>12</v>
      </c>
      <c r="B16" s="28"/>
      <c r="C16" s="12" t="s">
        <v>28</v>
      </c>
      <c r="D16" s="13">
        <v>0</v>
      </c>
      <c r="E16" s="12">
        <v>102.05</v>
      </c>
      <c r="F16" s="12">
        <v>102.05</v>
      </c>
      <c r="G16" s="12">
        <f>2280-1140</f>
        <v>1140</v>
      </c>
      <c r="H16" s="12">
        <f t="shared" si="3"/>
        <v>116337</v>
      </c>
      <c r="I16" s="5" t="s">
        <v>18</v>
      </c>
    </row>
    <row r="17" spans="1:9" ht="27.95" customHeight="1">
      <c r="A17" s="12">
        <v>13</v>
      </c>
      <c r="B17" s="28"/>
      <c r="C17" s="12" t="s">
        <v>29</v>
      </c>
      <c r="D17" s="11">
        <v>2208.0320000000002</v>
      </c>
      <c r="E17" s="10">
        <v>2122.2920000000004</v>
      </c>
      <c r="F17" s="12">
        <v>-85.74</v>
      </c>
      <c r="G17" s="12">
        <f>2280-1140</f>
        <v>1140</v>
      </c>
      <c r="H17" s="12">
        <f t="shared" si="3"/>
        <v>-97743.599999999991</v>
      </c>
      <c r="I17" s="12" t="s">
        <v>30</v>
      </c>
    </row>
    <row r="18" spans="1:9" ht="27.95" customHeight="1">
      <c r="A18" s="12">
        <v>14</v>
      </c>
      <c r="B18" s="29"/>
      <c r="C18" s="12" t="s">
        <v>31</v>
      </c>
      <c r="D18" s="9">
        <v>218.79</v>
      </c>
      <c r="E18" s="10">
        <v>217.05</v>
      </c>
      <c r="F18" s="12">
        <v>-1.74</v>
      </c>
      <c r="G18" s="12">
        <f>2280-1140</f>
        <v>1140</v>
      </c>
      <c r="H18" s="12">
        <f t="shared" si="3"/>
        <v>-1983.6</v>
      </c>
      <c r="I18" s="12" t="s">
        <v>30</v>
      </c>
    </row>
    <row r="19" spans="1:9" ht="27.95" customHeight="1">
      <c r="A19" s="25" t="s">
        <v>21</v>
      </c>
      <c r="B19" s="26"/>
      <c r="C19" s="27"/>
      <c r="D19" s="3">
        <f>SUM(D12:D18)</f>
        <v>2426.8220000000001</v>
      </c>
      <c r="E19" s="3">
        <f>SUM(E12:E18)</f>
        <v>2494.4820000000004</v>
      </c>
      <c r="F19" s="3">
        <f>SUM(F12:F18)</f>
        <v>67.66</v>
      </c>
      <c r="G19" s="3"/>
      <c r="H19" s="3">
        <f>SUM(H12:H18)</f>
        <v>71630.400000000009</v>
      </c>
      <c r="I19" s="5"/>
    </row>
    <row r="20" spans="1:9" s="8" customFormat="1" ht="27.95" customHeight="1">
      <c r="A20" s="12">
        <v>15</v>
      </c>
      <c r="B20" s="14" t="s">
        <v>32</v>
      </c>
      <c r="C20" s="12" t="s">
        <v>28</v>
      </c>
      <c r="D20" s="13">
        <v>517.61</v>
      </c>
      <c r="E20" s="12">
        <v>508.58</v>
      </c>
      <c r="F20" s="12">
        <v>-9.0300000000000296</v>
      </c>
      <c r="G20" s="12">
        <v>1140</v>
      </c>
      <c r="H20" s="12">
        <f>F20*1140</f>
        <v>-10294.200000000033</v>
      </c>
      <c r="I20" s="15" t="s">
        <v>33</v>
      </c>
    </row>
    <row r="21" spans="1:9" ht="23.25" customHeight="1">
      <c r="A21" s="12">
        <v>16</v>
      </c>
      <c r="B21" s="6" t="s">
        <v>19</v>
      </c>
      <c r="C21" s="15" t="s">
        <v>20</v>
      </c>
      <c r="D21" s="3">
        <v>3.6</v>
      </c>
      <c r="E21" s="4">
        <v>14.56</v>
      </c>
      <c r="F21" s="3">
        <f>E21-D21</f>
        <v>10.96</v>
      </c>
      <c r="G21" s="3">
        <f>2945-1140</f>
        <v>1805</v>
      </c>
      <c r="H21" s="3">
        <f>G21*F21</f>
        <v>19782.800000000003</v>
      </c>
      <c r="I21" s="5" t="s">
        <v>18</v>
      </c>
    </row>
    <row r="22" spans="1:9" ht="27.95" customHeight="1">
      <c r="A22" s="19" t="s">
        <v>10</v>
      </c>
      <c r="B22" s="19"/>
      <c r="C22" s="19"/>
      <c r="D22" s="16"/>
      <c r="E22" s="16"/>
      <c r="F22" s="16">
        <f>SUM(F19,F20,F11,F21)</f>
        <v>32.659999999999961</v>
      </c>
      <c r="G22" s="16"/>
      <c r="H22" s="16">
        <f>H21+H20+H19+H11</f>
        <v>24023.049999999967</v>
      </c>
      <c r="I22" s="16"/>
    </row>
    <row r="23" spans="1:9" s="8" customFormat="1" ht="27.95" customHeight="1">
      <c r="A23" s="30" t="s">
        <v>37</v>
      </c>
      <c r="B23" s="30"/>
      <c r="C23" s="30"/>
      <c r="D23" s="30"/>
      <c r="E23" s="30"/>
      <c r="F23" s="30"/>
      <c r="G23" s="30"/>
      <c r="H23" s="30"/>
      <c r="I23" s="30"/>
    </row>
    <row r="24" spans="1:9" ht="68.25" customHeight="1">
      <c r="A24" s="20" t="s">
        <v>35</v>
      </c>
      <c r="B24" s="21"/>
      <c r="C24" s="21"/>
      <c r="D24" s="21"/>
      <c r="E24" s="21"/>
      <c r="F24" s="21"/>
      <c r="G24" s="21"/>
      <c r="H24" s="21"/>
      <c r="I24" s="21"/>
    </row>
  </sheetData>
  <mergeCells count="8">
    <mergeCell ref="A1:I1"/>
    <mergeCell ref="A22:C22"/>
    <mergeCell ref="A24:I24"/>
    <mergeCell ref="B4:B10"/>
    <mergeCell ref="A11:C11"/>
    <mergeCell ref="A19:C19"/>
    <mergeCell ref="B12:B18"/>
    <mergeCell ref="A23:I23"/>
  </mergeCells>
  <phoneticPr fontId="2" type="noConversion"/>
  <pageMargins left="0.74803149606299213" right="0.74803149606299213" top="0.67" bottom="0.98425196850393704" header="0.51181102362204722" footer="0.51181102362204722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2020-10-27T07:26:49Z</cp:lastPrinted>
  <dcterms:created xsi:type="dcterms:W3CDTF">2018-10-10T06:33:00Z</dcterms:created>
  <dcterms:modified xsi:type="dcterms:W3CDTF">2020-10-27T07:26:53Z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</Properties>
</file>