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-30" yWindow="-30" windowWidth="18630" windowHeight="7500" activeTab="2"/>
  </bookViews>
  <sheets>
    <sheet name="Sheet1" sheetId="1" r:id="rId1"/>
    <sheet name="2021.03" sheetId="2" r:id="rId2"/>
    <sheet name="2021.04" sheetId="3" r:id="rId3"/>
  </sheets>
  <calcPr calcId="114210"/>
</workbook>
</file>

<file path=xl/calcChain.xml><?xml version="1.0" encoding="utf-8"?>
<calcChain xmlns="http://schemas.openxmlformats.org/spreadsheetml/2006/main">
  <c r="P6" i="3"/>
  <c r="T6"/>
  <c r="Q6"/>
  <c r="U6"/>
  <c r="U7"/>
  <c r="T7"/>
  <c r="S7"/>
  <c r="R7"/>
  <c r="Q7"/>
  <c r="P7"/>
  <c r="O7"/>
  <c r="N7"/>
  <c r="M7"/>
  <c r="L7"/>
  <c r="K7"/>
  <c r="J7"/>
  <c r="I7"/>
  <c r="H7"/>
  <c r="G7"/>
  <c r="F7"/>
  <c r="E7"/>
  <c r="D7"/>
  <c r="C7"/>
  <c r="B7"/>
  <c r="T7" i="2"/>
  <c r="U7"/>
  <c r="S7"/>
  <c r="R7"/>
  <c r="Q7"/>
  <c r="P7"/>
  <c r="O7"/>
  <c r="N7"/>
  <c r="M7"/>
  <c r="L7"/>
  <c r="K7"/>
  <c r="J7"/>
  <c r="I7"/>
  <c r="H7"/>
  <c r="G7"/>
  <c r="F7"/>
  <c r="E7"/>
  <c r="D7"/>
  <c r="C7"/>
  <c r="B7"/>
  <c r="N7" i="1"/>
  <c r="D7"/>
  <c r="F7"/>
  <c r="H7"/>
  <c r="J7"/>
  <c r="L7"/>
  <c r="R7"/>
  <c r="B7"/>
  <c r="M7"/>
  <c r="S7"/>
  <c r="K7"/>
  <c r="G7"/>
  <c r="I7"/>
  <c r="O7"/>
  <c r="C7"/>
  <c r="E7"/>
  <c r="P7"/>
  <c r="Q7"/>
</calcChain>
</file>

<file path=xl/sharedStrings.xml><?xml version="1.0" encoding="utf-8"?>
<sst xmlns="http://schemas.openxmlformats.org/spreadsheetml/2006/main" count="126" uniqueCount="31">
  <si>
    <t>三无、特殊救济</t>
  </si>
  <si>
    <t>70岁以上老人</t>
  </si>
  <si>
    <t>重残无业人员</t>
  </si>
  <si>
    <t>大病重病患者</t>
  </si>
  <si>
    <t>一老养一老</t>
  </si>
  <si>
    <t>人数</t>
  </si>
  <si>
    <t>金额（元）</t>
    <phoneticPr fontId="1" type="noConversion"/>
  </si>
  <si>
    <t>乡镇</t>
    <phoneticPr fontId="1" type="noConversion"/>
  </si>
  <si>
    <t>粮油帮困卡人员情况</t>
    <phoneticPr fontId="1" type="noConversion"/>
  </si>
  <si>
    <t>合计</t>
    <phoneticPr fontId="1" type="noConversion"/>
  </si>
  <si>
    <t>人数</t>
    <phoneticPr fontId="1" type="noConversion"/>
  </si>
  <si>
    <t>学龄前儿童      及中小学生</t>
    <phoneticPr fontId="1" type="noConversion"/>
  </si>
  <si>
    <t>粮油帮困券人员情况</t>
    <phoneticPr fontId="1" type="noConversion"/>
  </si>
  <si>
    <t>特困分散     供养人员</t>
    <phoneticPr fontId="1" type="noConversion"/>
  </si>
  <si>
    <t>新海镇</t>
    <phoneticPr fontId="1" type="noConversion"/>
  </si>
  <si>
    <t>总计</t>
    <phoneticPr fontId="1" type="noConversion"/>
  </si>
  <si>
    <t>张数</t>
    <phoneticPr fontId="1" type="noConversion"/>
  </si>
  <si>
    <t>人数</t>
    <phoneticPr fontId="1" type="noConversion"/>
  </si>
  <si>
    <t>小计</t>
    <phoneticPr fontId="1" type="noConversion"/>
  </si>
  <si>
    <t>说明 ：总计是指粮油帮困卡、粮油帮困券的总人数和总金额</t>
    <phoneticPr fontId="1" type="noConversion"/>
  </si>
  <si>
    <t>城乡低保60-69      周岁老人</t>
    <phoneticPr fontId="1" type="noConversion"/>
  </si>
  <si>
    <t>分管领导：</t>
    <phoneticPr fontId="12" type="noConversion"/>
  </si>
  <si>
    <t>部门负责人：</t>
    <phoneticPr fontId="12" type="noConversion"/>
  </si>
  <si>
    <t>制表人：</t>
  </si>
  <si>
    <t>制表日期：</t>
    <phoneticPr fontId="12" type="noConversion"/>
  </si>
  <si>
    <r>
      <t xml:space="preserve">    上海市崇明区</t>
    </r>
    <r>
      <rPr>
        <b/>
        <u/>
        <sz val="20"/>
        <color indexed="8"/>
        <rFont val="宋体"/>
        <charset val="134"/>
      </rPr>
      <t>新海</t>
    </r>
    <r>
      <rPr>
        <b/>
        <sz val="20"/>
        <color indexed="8"/>
        <rFont val="宋体"/>
        <charset val="134"/>
      </rPr>
      <t>镇2021年1月粮油帮困情况汇总</t>
    </r>
    <phoneticPr fontId="1" type="noConversion"/>
  </si>
  <si>
    <r>
      <t>单位：</t>
    </r>
    <r>
      <rPr>
        <u/>
        <sz val="16"/>
        <color indexed="8"/>
        <rFont val="宋体"/>
        <charset val="134"/>
      </rPr>
      <t>新海</t>
    </r>
    <r>
      <rPr>
        <sz val="16"/>
        <color indexed="8"/>
        <rFont val="宋体"/>
        <charset val="134"/>
      </rPr>
      <t>镇社会救助所（盖章）</t>
    </r>
    <phoneticPr fontId="1" type="noConversion"/>
  </si>
  <si>
    <r>
      <t xml:space="preserve">    上海市崇明区</t>
    </r>
    <r>
      <rPr>
        <b/>
        <u/>
        <sz val="20"/>
        <color indexed="8"/>
        <rFont val="宋体"/>
        <charset val="134"/>
      </rPr>
      <t>新海</t>
    </r>
    <r>
      <rPr>
        <b/>
        <sz val="20"/>
        <color indexed="8"/>
        <rFont val="宋体"/>
        <charset val="134"/>
      </rPr>
      <t>镇2021年3月粮油帮困情况汇总</t>
    </r>
    <phoneticPr fontId="1" type="noConversion"/>
  </si>
  <si>
    <t>制表日期： 2021.03</t>
    <phoneticPr fontId="12" type="noConversion"/>
  </si>
  <si>
    <r>
      <t xml:space="preserve">    上海市崇明区</t>
    </r>
    <r>
      <rPr>
        <b/>
        <u/>
        <sz val="20"/>
        <color indexed="8"/>
        <rFont val="宋体"/>
        <charset val="134"/>
      </rPr>
      <t>新海</t>
    </r>
    <r>
      <rPr>
        <b/>
        <sz val="20"/>
        <color indexed="8"/>
        <rFont val="宋体"/>
        <charset val="134"/>
      </rPr>
      <t>镇2022年1月粮油帮困情况汇总</t>
    </r>
    <phoneticPr fontId="1" type="noConversion"/>
  </si>
  <si>
    <t>制表日期： 2022.1</t>
    <phoneticPr fontId="12" type="noConversion"/>
  </si>
</sst>
</file>

<file path=xl/styles.xml><?xml version="1.0" encoding="utf-8"?>
<styleSheet xmlns="http://schemas.openxmlformats.org/spreadsheetml/2006/main">
  <fonts count="14">
    <font>
      <sz val="11"/>
      <color theme="1"/>
      <name val="宋体"/>
      <charset val="134"/>
      <scheme val="minor"/>
    </font>
    <font>
      <sz val="9"/>
      <name val="宋体"/>
      <charset val="134"/>
    </font>
    <font>
      <sz val="12"/>
      <color indexed="8"/>
      <name val="宋体"/>
      <charset val="134"/>
    </font>
    <font>
      <sz val="13.5"/>
      <color indexed="8"/>
      <name val="宋体"/>
      <charset val="134"/>
    </font>
    <font>
      <sz val="12"/>
      <name val="宋体"/>
      <charset val="134"/>
    </font>
    <font>
      <b/>
      <sz val="20"/>
      <color indexed="8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1"/>
      <name val="宋体"/>
      <charset val="134"/>
    </font>
    <font>
      <sz val="16"/>
      <color indexed="8"/>
      <name val="宋体"/>
      <charset val="134"/>
    </font>
    <font>
      <u/>
      <sz val="16"/>
      <color indexed="8"/>
      <name val="宋体"/>
      <charset val="134"/>
    </font>
    <font>
      <sz val="9"/>
      <name val="宋体"/>
      <charset val="134"/>
    </font>
    <font>
      <b/>
      <u/>
      <sz val="20"/>
      <color indexed="8"/>
      <name val="宋体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/>
    <xf numFmtId="0" fontId="0" fillId="0" borderId="0" xfId="0" applyAlignment="1">
      <alignment vertical="center"/>
    </xf>
    <xf numFmtId="0" fontId="4" fillId="0" borderId="0" xfId="0" applyFont="1" applyAlignment="1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2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IV11"/>
  <sheetViews>
    <sheetView zoomScale="75" zoomScaleNormal="75" workbookViewId="0">
      <selection sqref="A1:IV65536"/>
    </sheetView>
  </sheetViews>
  <sheetFormatPr defaultRowHeight="13.5"/>
  <cols>
    <col min="1" max="1" width="12.125" customWidth="1"/>
    <col min="2" max="2" width="7.375" customWidth="1"/>
    <col min="3" max="3" width="7.75" customWidth="1"/>
    <col min="6" max="6" width="6.375" customWidth="1"/>
    <col min="8" max="8" width="6.375" customWidth="1"/>
    <col min="10" max="10" width="6.125" customWidth="1"/>
    <col min="11" max="11" width="7.875" customWidth="1"/>
    <col min="12" max="12" width="6.125" customWidth="1"/>
    <col min="13" max="13" width="7.75" customWidth="1"/>
    <col min="14" max="14" width="5.625" customWidth="1"/>
    <col min="15" max="15" width="8" customWidth="1"/>
    <col min="18" max="18" width="10" customWidth="1"/>
    <col min="19" max="19" width="11.375" customWidth="1"/>
    <col min="20" max="20" width="12.5" style="6" customWidth="1"/>
    <col min="21" max="21" width="11.5" style="6" customWidth="1"/>
    <col min="22" max="16384" width="9" style="6"/>
  </cols>
  <sheetData>
    <row r="1" spans="1:256" ht="52.5" customHeight="1">
      <c r="A1" s="20" t="s">
        <v>25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</row>
    <row r="2" spans="1:256" ht="52.5" customHeight="1">
      <c r="A2" s="23" t="s">
        <v>26</v>
      </c>
      <c r="B2" s="23"/>
      <c r="C2" s="23"/>
      <c r="D2" s="23"/>
      <c r="E2" s="23"/>
      <c r="F2" s="23"/>
      <c r="G2" s="23"/>
      <c r="H2" s="23"/>
      <c r="I2" s="23"/>
      <c r="J2" s="11"/>
      <c r="K2" s="11"/>
      <c r="L2" s="11"/>
      <c r="M2" s="11"/>
      <c r="N2" s="11"/>
      <c r="O2" s="11"/>
      <c r="P2" s="11"/>
      <c r="Q2" s="11"/>
      <c r="R2" s="11"/>
      <c r="S2" s="11"/>
    </row>
    <row r="3" spans="1:256" ht="32.450000000000003" customHeight="1">
      <c r="A3" s="18" t="s">
        <v>7</v>
      </c>
      <c r="B3" s="15" t="s">
        <v>8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7"/>
      <c r="P3" s="22" t="s">
        <v>18</v>
      </c>
      <c r="Q3" s="21"/>
      <c r="R3" s="21" t="s">
        <v>12</v>
      </c>
      <c r="S3" s="21"/>
      <c r="T3" s="14" t="s">
        <v>15</v>
      </c>
      <c r="U3" s="14"/>
    </row>
    <row r="4" spans="1:256" ht="48.6" customHeight="1">
      <c r="A4" s="18"/>
      <c r="B4" s="18" t="s">
        <v>0</v>
      </c>
      <c r="C4" s="18"/>
      <c r="D4" s="18" t="s">
        <v>11</v>
      </c>
      <c r="E4" s="18"/>
      <c r="F4" s="18" t="s">
        <v>1</v>
      </c>
      <c r="G4" s="18"/>
      <c r="H4" s="19" t="s">
        <v>2</v>
      </c>
      <c r="I4" s="18"/>
      <c r="J4" s="18" t="s">
        <v>3</v>
      </c>
      <c r="K4" s="18"/>
      <c r="L4" s="18" t="s">
        <v>4</v>
      </c>
      <c r="M4" s="18"/>
      <c r="N4" s="18" t="s">
        <v>13</v>
      </c>
      <c r="O4" s="18"/>
      <c r="P4" s="21"/>
      <c r="Q4" s="21"/>
      <c r="R4" s="18" t="s">
        <v>20</v>
      </c>
      <c r="S4" s="18"/>
      <c r="T4" s="14"/>
      <c r="U4" s="14"/>
    </row>
    <row r="5" spans="1:256" ht="36.75" customHeight="1">
      <c r="A5" s="18"/>
      <c r="B5" s="5" t="s">
        <v>10</v>
      </c>
      <c r="C5" s="5" t="s">
        <v>6</v>
      </c>
      <c r="D5" s="5" t="s">
        <v>17</v>
      </c>
      <c r="E5" s="5" t="s">
        <v>6</v>
      </c>
      <c r="F5" s="5" t="s">
        <v>17</v>
      </c>
      <c r="G5" s="5" t="s">
        <v>6</v>
      </c>
      <c r="H5" s="5" t="s">
        <v>17</v>
      </c>
      <c r="I5" s="5" t="s">
        <v>6</v>
      </c>
      <c r="J5" s="5" t="s">
        <v>16</v>
      </c>
      <c r="K5" s="5" t="s">
        <v>6</v>
      </c>
      <c r="L5" s="5" t="s">
        <v>5</v>
      </c>
      <c r="M5" s="5" t="s">
        <v>6</v>
      </c>
      <c r="N5" s="5" t="s">
        <v>5</v>
      </c>
      <c r="O5" s="5" t="s">
        <v>6</v>
      </c>
      <c r="P5" s="5" t="s">
        <v>5</v>
      </c>
      <c r="Q5" s="5" t="s">
        <v>6</v>
      </c>
      <c r="R5" s="5" t="s">
        <v>5</v>
      </c>
      <c r="S5" s="5" t="s">
        <v>6</v>
      </c>
      <c r="T5" s="5" t="s">
        <v>5</v>
      </c>
      <c r="U5" s="5" t="s">
        <v>6</v>
      </c>
    </row>
    <row r="6" spans="1:256" s="10" customFormat="1" ht="21.75" customHeight="1">
      <c r="A6" s="8" t="s">
        <v>14</v>
      </c>
      <c r="B6" s="8">
        <v>0</v>
      </c>
      <c r="C6" s="8">
        <v>0</v>
      </c>
      <c r="D6" s="8">
        <v>48</v>
      </c>
      <c r="E6" s="8">
        <v>3456</v>
      </c>
      <c r="F6" s="8">
        <v>4</v>
      </c>
      <c r="G6" s="8">
        <v>288</v>
      </c>
      <c r="H6" s="8">
        <v>56</v>
      </c>
      <c r="I6" s="8">
        <v>4032</v>
      </c>
      <c r="J6" s="8">
        <v>0</v>
      </c>
      <c r="K6" s="8">
        <v>0</v>
      </c>
      <c r="L6" s="8">
        <v>0</v>
      </c>
      <c r="M6" s="8">
        <v>0</v>
      </c>
      <c r="N6" s="8">
        <v>8</v>
      </c>
      <c r="O6" s="8">
        <v>576</v>
      </c>
      <c r="P6" s="8">
        <v>116</v>
      </c>
      <c r="Q6" s="8">
        <v>8352</v>
      </c>
      <c r="R6" s="8">
        <v>27</v>
      </c>
      <c r="S6" s="8">
        <v>594</v>
      </c>
      <c r="T6" s="13">
        <v>143</v>
      </c>
      <c r="U6" s="12">
        <v>8946</v>
      </c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  <c r="IT6" s="9"/>
      <c r="IU6" s="9"/>
      <c r="IV6" s="9"/>
    </row>
    <row r="7" spans="1:256" s="5" customFormat="1" ht="21.75" customHeight="1">
      <c r="A7" s="5" t="s">
        <v>9</v>
      </c>
      <c r="B7" s="5">
        <f t="shared" ref="B7:S7" si="0">SUM(B6:B6)</f>
        <v>0</v>
      </c>
      <c r="C7" s="5">
        <f t="shared" si="0"/>
        <v>0</v>
      </c>
      <c r="D7" s="5">
        <f t="shared" si="0"/>
        <v>48</v>
      </c>
      <c r="E7" s="5">
        <f t="shared" si="0"/>
        <v>3456</v>
      </c>
      <c r="F7" s="5">
        <f t="shared" si="0"/>
        <v>4</v>
      </c>
      <c r="G7" s="5">
        <f t="shared" si="0"/>
        <v>288</v>
      </c>
      <c r="H7" s="5">
        <f t="shared" si="0"/>
        <v>56</v>
      </c>
      <c r="I7" s="5">
        <f t="shared" si="0"/>
        <v>4032</v>
      </c>
      <c r="J7" s="5">
        <f t="shared" si="0"/>
        <v>0</v>
      </c>
      <c r="K7" s="5">
        <f t="shared" si="0"/>
        <v>0</v>
      </c>
      <c r="L7" s="5">
        <f t="shared" si="0"/>
        <v>0</v>
      </c>
      <c r="M7" s="5">
        <f t="shared" si="0"/>
        <v>0</v>
      </c>
      <c r="N7" s="5">
        <f t="shared" si="0"/>
        <v>8</v>
      </c>
      <c r="O7" s="5">
        <f t="shared" si="0"/>
        <v>576</v>
      </c>
      <c r="P7" s="5">
        <f t="shared" si="0"/>
        <v>116</v>
      </c>
      <c r="Q7" s="5">
        <f t="shared" si="0"/>
        <v>8352</v>
      </c>
      <c r="R7" s="5">
        <f t="shared" si="0"/>
        <v>27</v>
      </c>
      <c r="S7" s="5">
        <f t="shared" si="0"/>
        <v>594</v>
      </c>
      <c r="T7" s="13">
        <v>143</v>
      </c>
      <c r="U7" s="12">
        <v>8946</v>
      </c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</row>
    <row r="8" spans="1:256" ht="36.6" customHeight="1">
      <c r="A8" s="2"/>
      <c r="C8" s="3" t="s">
        <v>21</v>
      </c>
      <c r="D8" s="4"/>
      <c r="G8" s="1"/>
      <c r="H8" s="3" t="s">
        <v>22</v>
      </c>
      <c r="I8" s="1"/>
      <c r="J8" s="4"/>
      <c r="K8" s="1"/>
      <c r="N8" s="4" t="s">
        <v>23</v>
      </c>
      <c r="O8" s="1"/>
      <c r="P8" s="1"/>
      <c r="Q8" s="1"/>
      <c r="S8" s="3" t="s">
        <v>24</v>
      </c>
      <c r="U8"/>
      <c r="V8" s="3"/>
      <c r="W8"/>
      <c r="X8"/>
      <c r="Y8"/>
      <c r="Z8" s="1"/>
      <c r="AA8" s="1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</row>
    <row r="10" spans="1:256" ht="25.9" customHeight="1">
      <c r="A10" t="s">
        <v>19</v>
      </c>
    </row>
    <row r="11" spans="1:256" ht="14.25">
      <c r="A11" s="2"/>
      <c r="C11" s="3"/>
      <c r="D11" s="4"/>
      <c r="G11" s="1"/>
      <c r="H11" s="3"/>
      <c r="I11" s="1"/>
      <c r="L11" s="4"/>
      <c r="M11" s="1"/>
      <c r="N11" s="1"/>
      <c r="O11" s="1"/>
      <c r="Q11" s="4"/>
      <c r="R11" s="3"/>
    </row>
  </sheetData>
  <mergeCells count="15">
    <mergeCell ref="A1:S1"/>
    <mergeCell ref="R3:S3"/>
    <mergeCell ref="P3:Q4"/>
    <mergeCell ref="D4:E4"/>
    <mergeCell ref="A3:A5"/>
    <mergeCell ref="A2:I2"/>
    <mergeCell ref="T3:U4"/>
    <mergeCell ref="B3:O3"/>
    <mergeCell ref="N4:O4"/>
    <mergeCell ref="R4:S4"/>
    <mergeCell ref="H4:I4"/>
    <mergeCell ref="J4:K4"/>
    <mergeCell ref="L4:M4"/>
    <mergeCell ref="B4:C4"/>
    <mergeCell ref="F4:G4"/>
  </mergeCells>
  <phoneticPr fontId="1" type="noConversion"/>
  <printOptions horizontalCentered="1"/>
  <pageMargins left="0" right="0" top="0.74803149606299213" bottom="0.74803149606299213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:IV11"/>
  <sheetViews>
    <sheetView workbookViewId="0">
      <selection sqref="A1:IV65536"/>
    </sheetView>
  </sheetViews>
  <sheetFormatPr defaultRowHeight="13.5"/>
  <cols>
    <col min="1" max="1" width="12.125" customWidth="1"/>
    <col min="2" max="2" width="5.75" customWidth="1"/>
    <col min="3" max="3" width="6" customWidth="1"/>
    <col min="4" max="4" width="6.375" customWidth="1"/>
    <col min="5" max="5" width="7.625" customWidth="1"/>
    <col min="6" max="6" width="5.5" customWidth="1"/>
    <col min="7" max="7" width="7.375" customWidth="1"/>
    <col min="8" max="8" width="6.375" customWidth="1"/>
    <col min="9" max="9" width="7.5" customWidth="1"/>
    <col min="10" max="10" width="6.125" customWidth="1"/>
    <col min="11" max="11" width="7" customWidth="1"/>
    <col min="12" max="12" width="6.125" customWidth="1"/>
    <col min="13" max="13" width="6.625" customWidth="1"/>
    <col min="14" max="14" width="5.625" customWidth="1"/>
    <col min="15" max="15" width="6.625" customWidth="1"/>
    <col min="16" max="16" width="5.625" customWidth="1"/>
    <col min="17" max="17" width="6.75" customWidth="1"/>
    <col min="18" max="18" width="7.875" customWidth="1"/>
    <col min="19" max="19" width="10.375" customWidth="1"/>
    <col min="20" max="20" width="6.625" style="6" customWidth="1"/>
    <col min="21" max="21" width="7.125" style="6" customWidth="1"/>
    <col min="22" max="16384" width="9" style="6"/>
  </cols>
  <sheetData>
    <row r="1" spans="1:256" ht="52.5" customHeight="1">
      <c r="A1" s="20" t="s">
        <v>27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</row>
    <row r="2" spans="1:256" ht="52.5" customHeight="1">
      <c r="A2" s="23" t="s">
        <v>26</v>
      </c>
      <c r="B2" s="23"/>
      <c r="C2" s="23"/>
      <c r="D2" s="23"/>
      <c r="E2" s="23"/>
      <c r="F2" s="23"/>
      <c r="G2" s="23"/>
      <c r="H2" s="23"/>
      <c r="I2" s="23"/>
      <c r="J2" s="11"/>
      <c r="K2" s="11"/>
      <c r="L2" s="11"/>
      <c r="M2" s="11"/>
      <c r="N2" s="11"/>
      <c r="O2" s="11"/>
      <c r="P2" s="11"/>
      <c r="Q2" s="11"/>
      <c r="R2" s="11"/>
      <c r="S2" s="11"/>
    </row>
    <row r="3" spans="1:256" ht="32.450000000000003" customHeight="1">
      <c r="A3" s="18" t="s">
        <v>7</v>
      </c>
      <c r="B3" s="15" t="s">
        <v>8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7"/>
      <c r="P3" s="22" t="s">
        <v>18</v>
      </c>
      <c r="Q3" s="21"/>
      <c r="R3" s="21" t="s">
        <v>12</v>
      </c>
      <c r="S3" s="21"/>
      <c r="T3" s="14" t="s">
        <v>15</v>
      </c>
      <c r="U3" s="14"/>
    </row>
    <row r="4" spans="1:256" ht="48.6" customHeight="1">
      <c r="A4" s="18"/>
      <c r="B4" s="18" t="s">
        <v>0</v>
      </c>
      <c r="C4" s="18"/>
      <c r="D4" s="18" t="s">
        <v>11</v>
      </c>
      <c r="E4" s="18"/>
      <c r="F4" s="18" t="s">
        <v>1</v>
      </c>
      <c r="G4" s="18"/>
      <c r="H4" s="19" t="s">
        <v>2</v>
      </c>
      <c r="I4" s="18"/>
      <c r="J4" s="18" t="s">
        <v>3</v>
      </c>
      <c r="K4" s="18"/>
      <c r="L4" s="18" t="s">
        <v>4</v>
      </c>
      <c r="M4" s="18"/>
      <c r="N4" s="18" t="s">
        <v>13</v>
      </c>
      <c r="O4" s="18"/>
      <c r="P4" s="21"/>
      <c r="Q4" s="21"/>
      <c r="R4" s="18" t="s">
        <v>20</v>
      </c>
      <c r="S4" s="18"/>
      <c r="T4" s="14"/>
      <c r="U4" s="14"/>
    </row>
    <row r="5" spans="1:256" ht="36.75" customHeight="1">
      <c r="A5" s="18"/>
      <c r="B5" s="5" t="s">
        <v>10</v>
      </c>
      <c r="C5" s="5" t="s">
        <v>6</v>
      </c>
      <c r="D5" s="5" t="s">
        <v>10</v>
      </c>
      <c r="E5" s="5" t="s">
        <v>6</v>
      </c>
      <c r="F5" s="5" t="s">
        <v>10</v>
      </c>
      <c r="G5" s="5" t="s">
        <v>6</v>
      </c>
      <c r="H5" s="5" t="s">
        <v>10</v>
      </c>
      <c r="I5" s="5" t="s">
        <v>6</v>
      </c>
      <c r="J5" s="5" t="s">
        <v>16</v>
      </c>
      <c r="K5" s="5" t="s">
        <v>6</v>
      </c>
      <c r="L5" s="5" t="s">
        <v>5</v>
      </c>
      <c r="M5" s="5" t="s">
        <v>6</v>
      </c>
      <c r="N5" s="5" t="s">
        <v>5</v>
      </c>
      <c r="O5" s="5" t="s">
        <v>6</v>
      </c>
      <c r="P5" s="5" t="s">
        <v>5</v>
      </c>
      <c r="Q5" s="5" t="s">
        <v>6</v>
      </c>
      <c r="R5" s="5" t="s">
        <v>5</v>
      </c>
      <c r="S5" s="5" t="s">
        <v>6</v>
      </c>
      <c r="T5" s="5" t="s">
        <v>5</v>
      </c>
      <c r="U5" s="5" t="s">
        <v>6</v>
      </c>
    </row>
    <row r="6" spans="1:256" s="10" customFormat="1" ht="21.75" customHeight="1">
      <c r="A6" s="8" t="s">
        <v>14</v>
      </c>
      <c r="B6" s="8">
        <v>0</v>
      </c>
      <c r="C6" s="8">
        <v>0</v>
      </c>
      <c r="D6" s="8">
        <v>50</v>
      </c>
      <c r="E6" s="8">
        <v>3600</v>
      </c>
      <c r="F6" s="8">
        <v>4</v>
      </c>
      <c r="G6" s="8">
        <v>288</v>
      </c>
      <c r="H6" s="8">
        <v>56</v>
      </c>
      <c r="I6" s="8">
        <v>4032</v>
      </c>
      <c r="J6" s="8">
        <v>0</v>
      </c>
      <c r="K6" s="8">
        <v>0</v>
      </c>
      <c r="L6" s="8">
        <v>0</v>
      </c>
      <c r="M6" s="8">
        <v>0</v>
      </c>
      <c r="N6" s="8">
        <v>8</v>
      </c>
      <c r="O6" s="8">
        <v>576</v>
      </c>
      <c r="P6" s="8">
        <v>118</v>
      </c>
      <c r="Q6" s="8">
        <v>8496</v>
      </c>
      <c r="R6" s="8">
        <v>28</v>
      </c>
      <c r="S6" s="8">
        <v>616</v>
      </c>
      <c r="T6" s="13">
        <v>146</v>
      </c>
      <c r="U6" s="12">
        <v>9112</v>
      </c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  <c r="IT6" s="9"/>
      <c r="IU6" s="9"/>
      <c r="IV6" s="9"/>
    </row>
    <row r="7" spans="1:256" s="5" customFormat="1" ht="21.75" customHeight="1">
      <c r="A7" s="5" t="s">
        <v>9</v>
      </c>
      <c r="B7" s="5">
        <f t="shared" ref="B7:S7" si="0">SUM(B6:B6)</f>
        <v>0</v>
      </c>
      <c r="C7" s="5">
        <f t="shared" si="0"/>
        <v>0</v>
      </c>
      <c r="D7" s="5">
        <f t="shared" si="0"/>
        <v>50</v>
      </c>
      <c r="E7" s="5">
        <f t="shared" si="0"/>
        <v>3600</v>
      </c>
      <c r="F7" s="5">
        <f t="shared" si="0"/>
        <v>4</v>
      </c>
      <c r="G7" s="5">
        <f t="shared" si="0"/>
        <v>288</v>
      </c>
      <c r="H7" s="5">
        <f t="shared" si="0"/>
        <v>56</v>
      </c>
      <c r="I7" s="5">
        <f t="shared" si="0"/>
        <v>4032</v>
      </c>
      <c r="J7" s="5">
        <f t="shared" si="0"/>
        <v>0</v>
      </c>
      <c r="K7" s="5">
        <f t="shared" si="0"/>
        <v>0</v>
      </c>
      <c r="L7" s="5">
        <f t="shared" si="0"/>
        <v>0</v>
      </c>
      <c r="M7" s="5">
        <f t="shared" si="0"/>
        <v>0</v>
      </c>
      <c r="N7" s="5">
        <f t="shared" si="0"/>
        <v>8</v>
      </c>
      <c r="O7" s="5">
        <f t="shared" si="0"/>
        <v>576</v>
      </c>
      <c r="P7" s="5">
        <f t="shared" si="0"/>
        <v>118</v>
      </c>
      <c r="Q7" s="5">
        <f t="shared" si="0"/>
        <v>8496</v>
      </c>
      <c r="R7" s="5">
        <f t="shared" si="0"/>
        <v>28</v>
      </c>
      <c r="S7" s="5">
        <f t="shared" si="0"/>
        <v>616</v>
      </c>
      <c r="T7" s="13">
        <f>SUM(T6)</f>
        <v>146</v>
      </c>
      <c r="U7" s="12">
        <f>SUM(U6)</f>
        <v>9112</v>
      </c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</row>
    <row r="8" spans="1:256" ht="36.6" customHeight="1">
      <c r="A8" s="2"/>
      <c r="C8" s="3" t="s">
        <v>21</v>
      </c>
      <c r="D8" s="4"/>
      <c r="G8" s="1"/>
      <c r="H8" s="3" t="s">
        <v>22</v>
      </c>
      <c r="I8" s="1"/>
      <c r="J8" s="4"/>
      <c r="K8" s="1"/>
      <c r="N8" s="4" t="s">
        <v>23</v>
      </c>
      <c r="O8" s="1"/>
      <c r="P8" s="1"/>
      <c r="Q8" s="1"/>
      <c r="S8" s="3" t="s">
        <v>28</v>
      </c>
      <c r="U8"/>
      <c r="V8" s="3"/>
      <c r="W8"/>
      <c r="X8"/>
      <c r="Y8"/>
      <c r="Z8" s="1"/>
      <c r="AA8" s="1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</row>
    <row r="10" spans="1:256" ht="25.9" customHeight="1">
      <c r="A10" t="s">
        <v>19</v>
      </c>
    </row>
    <row r="11" spans="1:256" ht="14.25">
      <c r="A11" s="2"/>
      <c r="C11" s="3"/>
      <c r="D11" s="4"/>
      <c r="G11" s="1"/>
      <c r="H11" s="3"/>
      <c r="I11" s="1"/>
      <c r="L11" s="4"/>
      <c r="M11" s="1"/>
      <c r="N11" s="1"/>
      <c r="O11" s="1"/>
      <c r="Q11" s="4"/>
      <c r="R11" s="3"/>
    </row>
  </sheetData>
  <mergeCells count="15">
    <mergeCell ref="A1:S1"/>
    <mergeCell ref="A2:I2"/>
    <mergeCell ref="A3:A5"/>
    <mergeCell ref="B3:O3"/>
    <mergeCell ref="P3:Q4"/>
    <mergeCell ref="R3:S3"/>
    <mergeCell ref="T3:U4"/>
    <mergeCell ref="B4:C4"/>
    <mergeCell ref="D4:E4"/>
    <mergeCell ref="F4:G4"/>
    <mergeCell ref="H4:I4"/>
    <mergeCell ref="J4:K4"/>
    <mergeCell ref="L4:M4"/>
    <mergeCell ref="N4:O4"/>
    <mergeCell ref="R4:S4"/>
  </mergeCells>
  <phoneticPr fontId="1" type="noConversion"/>
  <printOptions horizontalCentered="1"/>
  <pageMargins left="0" right="0" top="0.74803149606299213" bottom="0.74803149606299213" header="0.31496062992125984" footer="0.31496062992125984"/>
  <pageSetup paperSize="129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:IV11"/>
  <sheetViews>
    <sheetView tabSelected="1" workbookViewId="0">
      <selection activeCell="R18" sqref="R18"/>
    </sheetView>
  </sheetViews>
  <sheetFormatPr defaultRowHeight="13.5"/>
  <cols>
    <col min="1" max="1" width="12.125" customWidth="1"/>
    <col min="2" max="2" width="5.75" customWidth="1"/>
    <col min="3" max="3" width="6" customWidth="1"/>
    <col min="4" max="4" width="6.375" customWidth="1"/>
    <col min="5" max="5" width="7.625" customWidth="1"/>
    <col min="6" max="6" width="5.5" customWidth="1"/>
    <col min="7" max="7" width="7.375" customWidth="1"/>
    <col min="8" max="8" width="6.375" customWidth="1"/>
    <col min="9" max="9" width="7.5" customWidth="1"/>
    <col min="10" max="10" width="6.125" customWidth="1"/>
    <col min="11" max="11" width="7" customWidth="1"/>
    <col min="12" max="12" width="6.125" customWidth="1"/>
    <col min="13" max="13" width="6.625" customWidth="1"/>
    <col min="14" max="14" width="5.625" customWidth="1"/>
    <col min="15" max="15" width="6.625" customWidth="1"/>
    <col min="16" max="16" width="5.625" customWidth="1"/>
    <col min="17" max="17" width="6.75" customWidth="1"/>
    <col min="18" max="18" width="7.875" customWidth="1"/>
    <col min="19" max="19" width="10.375" customWidth="1"/>
    <col min="20" max="20" width="6.625" style="6" customWidth="1"/>
    <col min="21" max="21" width="7.125" style="6" customWidth="1"/>
    <col min="22" max="16384" width="9" style="6"/>
  </cols>
  <sheetData>
    <row r="1" spans="1:256" ht="52.5" customHeight="1">
      <c r="A1" s="20" t="s">
        <v>29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4"/>
      <c r="U1" s="24"/>
    </row>
    <row r="2" spans="1:256" ht="52.5" customHeight="1">
      <c r="A2" s="23" t="s">
        <v>26</v>
      </c>
      <c r="B2" s="23"/>
      <c r="C2" s="23"/>
      <c r="D2" s="23"/>
      <c r="E2" s="23"/>
      <c r="F2" s="23"/>
      <c r="G2" s="23"/>
      <c r="H2" s="23"/>
      <c r="I2" s="23"/>
      <c r="J2" s="11"/>
      <c r="K2" s="11"/>
      <c r="L2" s="11"/>
      <c r="M2" s="11"/>
      <c r="N2" s="11"/>
      <c r="O2" s="11"/>
      <c r="P2" s="11"/>
      <c r="Q2" s="11"/>
      <c r="R2" s="11"/>
      <c r="S2" s="11"/>
    </row>
    <row r="3" spans="1:256" ht="32.450000000000003" customHeight="1">
      <c r="A3" s="18" t="s">
        <v>7</v>
      </c>
      <c r="B3" s="15" t="s">
        <v>8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7"/>
      <c r="P3" s="22" t="s">
        <v>18</v>
      </c>
      <c r="Q3" s="21"/>
      <c r="R3" s="21" t="s">
        <v>12</v>
      </c>
      <c r="S3" s="21"/>
      <c r="T3" s="14" t="s">
        <v>15</v>
      </c>
      <c r="U3" s="14"/>
    </row>
    <row r="4" spans="1:256" ht="48.6" customHeight="1">
      <c r="A4" s="18"/>
      <c r="B4" s="18" t="s">
        <v>0</v>
      </c>
      <c r="C4" s="18"/>
      <c r="D4" s="18" t="s">
        <v>11</v>
      </c>
      <c r="E4" s="18"/>
      <c r="F4" s="18" t="s">
        <v>1</v>
      </c>
      <c r="G4" s="18"/>
      <c r="H4" s="19" t="s">
        <v>2</v>
      </c>
      <c r="I4" s="18"/>
      <c r="J4" s="18" t="s">
        <v>3</v>
      </c>
      <c r="K4" s="18"/>
      <c r="L4" s="18" t="s">
        <v>4</v>
      </c>
      <c r="M4" s="18"/>
      <c r="N4" s="18" t="s">
        <v>13</v>
      </c>
      <c r="O4" s="18"/>
      <c r="P4" s="21"/>
      <c r="Q4" s="21"/>
      <c r="R4" s="18" t="s">
        <v>20</v>
      </c>
      <c r="S4" s="18"/>
      <c r="T4" s="14"/>
      <c r="U4" s="14"/>
    </row>
    <row r="5" spans="1:256" ht="36.75" customHeight="1">
      <c r="A5" s="18"/>
      <c r="B5" s="5" t="s">
        <v>10</v>
      </c>
      <c r="C5" s="5" t="s">
        <v>6</v>
      </c>
      <c r="D5" s="5" t="s">
        <v>10</v>
      </c>
      <c r="E5" s="5" t="s">
        <v>6</v>
      </c>
      <c r="F5" s="5" t="s">
        <v>10</v>
      </c>
      <c r="G5" s="5" t="s">
        <v>6</v>
      </c>
      <c r="H5" s="5" t="s">
        <v>10</v>
      </c>
      <c r="I5" s="5" t="s">
        <v>6</v>
      </c>
      <c r="J5" s="5" t="s">
        <v>16</v>
      </c>
      <c r="K5" s="5" t="s">
        <v>6</v>
      </c>
      <c r="L5" s="5" t="s">
        <v>5</v>
      </c>
      <c r="M5" s="5" t="s">
        <v>6</v>
      </c>
      <c r="N5" s="5" t="s">
        <v>5</v>
      </c>
      <c r="O5" s="5" t="s">
        <v>6</v>
      </c>
      <c r="P5" s="5" t="s">
        <v>5</v>
      </c>
      <c r="Q5" s="5" t="s">
        <v>6</v>
      </c>
      <c r="R5" s="5" t="s">
        <v>5</v>
      </c>
      <c r="S5" s="5" t="s">
        <v>6</v>
      </c>
      <c r="T5" s="5" t="s">
        <v>5</v>
      </c>
      <c r="U5" s="5" t="s">
        <v>6</v>
      </c>
    </row>
    <row r="6" spans="1:256" s="10" customFormat="1" ht="21.75" customHeight="1">
      <c r="A6" s="8" t="s">
        <v>14</v>
      </c>
      <c r="B6" s="8">
        <v>0</v>
      </c>
      <c r="C6" s="8">
        <v>0</v>
      </c>
      <c r="D6" s="8">
        <v>47</v>
      </c>
      <c r="E6" s="8">
        <v>3384</v>
      </c>
      <c r="F6" s="8">
        <v>7</v>
      </c>
      <c r="G6" s="8">
        <v>504</v>
      </c>
      <c r="H6" s="8">
        <v>60</v>
      </c>
      <c r="I6" s="8">
        <v>4320</v>
      </c>
      <c r="J6" s="8">
        <v>0</v>
      </c>
      <c r="K6" s="8">
        <v>0</v>
      </c>
      <c r="L6" s="8">
        <v>0</v>
      </c>
      <c r="M6" s="8">
        <v>0</v>
      </c>
      <c r="N6" s="8">
        <v>9</v>
      </c>
      <c r="O6" s="8">
        <v>648</v>
      </c>
      <c r="P6" s="8">
        <f>SUM(D6,F6,H6,N6)</f>
        <v>123</v>
      </c>
      <c r="Q6" s="8">
        <f>SUM(E6,G6,I6,O6)</f>
        <v>8856</v>
      </c>
      <c r="R6" s="8">
        <v>36</v>
      </c>
      <c r="S6" s="8">
        <v>792</v>
      </c>
      <c r="T6" s="13">
        <f>SUM(P6,R6)</f>
        <v>159</v>
      </c>
      <c r="U6" s="12">
        <f>SUM(Q6,S6)</f>
        <v>9648</v>
      </c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  <c r="IT6" s="9"/>
      <c r="IU6" s="9"/>
      <c r="IV6" s="9"/>
    </row>
    <row r="7" spans="1:256" s="5" customFormat="1" ht="21.75" customHeight="1">
      <c r="A7" s="5" t="s">
        <v>9</v>
      </c>
      <c r="B7" s="5">
        <f t="shared" ref="B7:S7" si="0">SUM(B6:B6)</f>
        <v>0</v>
      </c>
      <c r="C7" s="5">
        <f t="shared" si="0"/>
        <v>0</v>
      </c>
      <c r="D7" s="5">
        <f t="shared" si="0"/>
        <v>47</v>
      </c>
      <c r="E7" s="5">
        <f t="shared" si="0"/>
        <v>3384</v>
      </c>
      <c r="F7" s="5">
        <f t="shared" si="0"/>
        <v>7</v>
      </c>
      <c r="G7" s="5">
        <f t="shared" si="0"/>
        <v>504</v>
      </c>
      <c r="H7" s="5">
        <f t="shared" si="0"/>
        <v>60</v>
      </c>
      <c r="I7" s="5">
        <f t="shared" si="0"/>
        <v>4320</v>
      </c>
      <c r="J7" s="5">
        <f t="shared" si="0"/>
        <v>0</v>
      </c>
      <c r="K7" s="5">
        <f t="shared" si="0"/>
        <v>0</v>
      </c>
      <c r="L7" s="5">
        <f t="shared" si="0"/>
        <v>0</v>
      </c>
      <c r="M7" s="5">
        <f t="shared" si="0"/>
        <v>0</v>
      </c>
      <c r="N7" s="5">
        <f t="shared" si="0"/>
        <v>9</v>
      </c>
      <c r="O7" s="5">
        <f t="shared" si="0"/>
        <v>648</v>
      </c>
      <c r="P7" s="5">
        <f t="shared" si="0"/>
        <v>123</v>
      </c>
      <c r="Q7" s="5">
        <f t="shared" si="0"/>
        <v>8856</v>
      </c>
      <c r="R7" s="5">
        <f t="shared" si="0"/>
        <v>36</v>
      </c>
      <c r="S7" s="5">
        <f t="shared" si="0"/>
        <v>792</v>
      </c>
      <c r="T7" s="13">
        <f>SUM(T6)</f>
        <v>159</v>
      </c>
      <c r="U7" s="12">
        <f>SUM(U6)</f>
        <v>9648</v>
      </c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</row>
    <row r="8" spans="1:256" ht="36.6" customHeight="1">
      <c r="A8" s="2"/>
      <c r="C8" s="3" t="s">
        <v>21</v>
      </c>
      <c r="D8" s="4"/>
      <c r="G8" s="1"/>
      <c r="H8" s="3" t="s">
        <v>22</v>
      </c>
      <c r="I8" s="1"/>
      <c r="J8" s="4"/>
      <c r="K8" s="1"/>
      <c r="N8" s="4" t="s">
        <v>23</v>
      </c>
      <c r="O8" s="1"/>
      <c r="P8" s="1"/>
      <c r="Q8" s="1"/>
      <c r="S8" s="3" t="s">
        <v>30</v>
      </c>
      <c r="U8"/>
      <c r="V8" s="3"/>
      <c r="W8"/>
      <c r="X8"/>
      <c r="Y8"/>
      <c r="Z8" s="1"/>
      <c r="AA8" s="1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</row>
    <row r="10" spans="1:256" ht="25.9" customHeight="1">
      <c r="A10" t="s">
        <v>19</v>
      </c>
    </row>
    <row r="11" spans="1:256" ht="14.25">
      <c r="A11" s="2"/>
      <c r="C11" s="3"/>
      <c r="D11" s="4"/>
      <c r="G11" s="1"/>
      <c r="H11" s="3"/>
      <c r="I11" s="1"/>
      <c r="L11" s="4"/>
      <c r="M11" s="1"/>
      <c r="N11" s="1"/>
      <c r="O11" s="1"/>
      <c r="Q11" s="4"/>
      <c r="R11" s="3"/>
    </row>
  </sheetData>
  <mergeCells count="15">
    <mergeCell ref="R3:S3"/>
    <mergeCell ref="A2:I2"/>
    <mergeCell ref="A3:A5"/>
    <mergeCell ref="B3:O3"/>
    <mergeCell ref="P3:Q4"/>
    <mergeCell ref="R4:S4"/>
    <mergeCell ref="H4:I4"/>
    <mergeCell ref="J4:K4"/>
    <mergeCell ref="L4:M4"/>
    <mergeCell ref="N4:O4"/>
    <mergeCell ref="A1:U1"/>
    <mergeCell ref="T3:U4"/>
    <mergeCell ref="B4:C4"/>
    <mergeCell ref="D4:E4"/>
    <mergeCell ref="F4:G4"/>
  </mergeCells>
  <phoneticPr fontId="1" type="noConversion"/>
  <printOptions horizontalCentered="1"/>
  <pageMargins left="0" right="0" top="0.74803149606299213" bottom="0.74803149606299213" header="0.31496062992125984" footer="0.31496062992125984"/>
  <pageSetup paperSize="129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2021.03</vt:lpstr>
      <vt:lpstr>2021.04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cp:lastPrinted>2022-01-14T06:40:07Z</cp:lastPrinted>
  <dcterms:created xsi:type="dcterms:W3CDTF">2016-06-28T01:19:12Z</dcterms:created>
  <dcterms:modified xsi:type="dcterms:W3CDTF">2022-01-14T06:41:05Z</dcterms:modified>
</cp:coreProperties>
</file>