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11115" tabRatio="721" firstSheet="11" activeTab="15"/>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s>
  <calcPr calcId="144525"/>
</workbook>
</file>

<file path=xl/sharedStrings.xml><?xml version="1.0" encoding="utf-8"?>
<sst xmlns="http://schemas.openxmlformats.org/spreadsheetml/2006/main" count="177">
  <si>
    <t>上海市崇明区2024年单位预算</t>
  </si>
  <si>
    <t>预算单位：上海市崇明区给排水管理所</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</si>
  <si>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</si>
  <si>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</si>
  <si>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</si>
  <si>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</si>
  <si>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</si>
  <si>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</si>
  <si>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</si>
  <si>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</si>
  <si>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</si>
  <si>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</si>
  <si>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</si>
  <si>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</si>
  <si>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</si>
  <si>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</si>
  <si>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</si>
  <si>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</si>
  <si>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</si>
  <si>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r>
      <rPr>
        <sz val="12"/>
        <rFont val="宋体"/>
        <charset val="134"/>
      </rPr>
      <t xml:space="preserve">    XX</t>
    </r>
    <r>
      <rPr>
        <sz val="12"/>
        <rFont val="宋体"/>
        <charset val="134"/>
      </rPr>
      <t xml:space="preserve">是…。
</t>
    </r>
    <r>
      <rPr>
        <sz val="12"/>
        <rFont val="宋体"/>
        <charset val="134"/>
      </rPr>
      <t xml:space="preserve">    </t>
    </r>
    <r>
      <rPr>
        <sz val="12"/>
        <rFont val="宋体"/>
        <charset val="134"/>
      </rPr>
      <t xml:space="preserve">主要职能包括：
</t>
    </r>
    <r>
      <rPr>
        <sz val="12"/>
        <rFont val="宋体"/>
        <charset val="134"/>
      </rPr>
      <t xml:space="preserve">    1.
    </t>
    </r>
    <r>
      <rPr>
        <sz val="12"/>
        <rFont val="宋体"/>
        <charset val="134"/>
      </rPr>
      <t xml:space="preserve">      
</t>
    </r>
    <r>
      <rPr>
        <sz val="14"/>
        <rFont val="宋体"/>
        <charset val="134"/>
      </rPr>
      <t xml:space="preserve">
</t>
    </r>
  </si>
  <si>
    <r>
      <rPr>
        <sz val="12"/>
        <rFont val="宋体"/>
        <charset val="134"/>
      </rPr>
      <t xml:space="preserve">    本单位是2002年3月由编委批准成立的事业单位，人员编制18人，实有职工17人。
    主要职能包括：
    1.负责供水、排水、水资源、计划用水、节约用水等方面日常管理事务性工作。2、负责对崇明三岛污水处理费的征收及上缴工作。
</t>
    </r>
    <r>
      <rPr>
        <sz val="14"/>
        <rFont val="宋体"/>
        <charset val="134"/>
      </rPr>
      <t xml:space="preserve">
</t>
    </r>
  </si>
  <si>
    <t>机构设置</t>
  </si>
  <si>
    <r>
      <rPr>
        <sz val="12"/>
        <rFont val="宋体"/>
        <charset val="134"/>
      </rPr>
      <t xml:space="preserve">     上海市崇明区给排水管理所设5个内设机构，包括：所长室、书记室、综合科、排水科、给水科。</t>
    </r>
    <r>
      <rPr>
        <sz val="14"/>
        <rFont val="宋体"/>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</si>
  <si>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</si>
  <si>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</si>
  <si>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</si>
  <si>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2024年，上海市崇明区给排水管理所收入预算11219万元，其中：财政拨款收入11179万元，比2023年预算增加5327.84万元；事业收入40万元；事业单位经营收入0万元；其他收入0万元。
    支出预算11219万元，其中：财政拨款支出预算11179万元，比2023年预算增加5327.84万元。财政拨款支出预算中，一般公共预算拨款支出预算10769万元，比2023年预算增加5907.84万元；政府性基金拨款支出预算450万元，比2023年预算减少130万元；国有资本经营预算拨款支出预算为0万元。
    财政拨款收入支出增加的主要原因是在建工程项目下切
    财政拨款支出主要内容如下：</t>
  </si>
  <si>
    <t xml:space="preserve">    1. “社会保障和就业支出”科目80万元，主要用于单位职工社保缴纳支出。</t>
  </si>
  <si>
    <t xml:space="preserve">    2. “卫生健康支出”科目31万元，主要用于单位职工医疗保险缴纳支出。</t>
  </si>
  <si>
    <t xml:space="preserve">    3. “节能环保支出”科目4,594万元，主要用于在建项目支出。</t>
  </si>
  <si>
    <t xml:space="preserve">    4.“城乡社区支出”科目450万元，主要用于污水处理费手续费支出。</t>
  </si>
  <si>
    <t>　　5.“农林水支出”科目5,994万元，主要用于人员经费、公用经费和专项支出。</t>
  </si>
  <si>
    <t>　　6.“住房保障支出”科目31万元，主要用于单位职工住房公积金缴纳支出。</t>
  </si>
  <si>
    <t>2024年预算单位财务收支预算总表</t>
  </si>
  <si>
    <t>编制单位：上海市崇明区给排水管理所</t>
  </si>
  <si>
    <t>单位：元</t>
  </si>
  <si>
    <r>
      <rPr>
        <sz val="12"/>
        <rFont val="宋体"/>
        <charset val="134"/>
      </rPr>
      <t>本年</t>
    </r>
    <r>
      <rPr>
        <sz val="12"/>
        <rFont val="宋体"/>
        <charset val="134"/>
      </rPr>
      <t>收</t>
    </r>
    <r>
      <rPr>
        <sz val="12"/>
        <rFont val="宋体"/>
        <charset val="134"/>
      </rPr>
      <t>入</t>
    </r>
  </si>
  <si>
    <r>
      <rPr>
        <sz val="12"/>
        <rFont val="宋体"/>
        <charset val="134"/>
      </rPr>
      <t>本年</t>
    </r>
    <r>
      <rPr>
        <sz val="12"/>
        <rFont val="宋体"/>
        <charset val="134"/>
      </rPr>
      <t>支</t>
    </r>
    <r>
      <rPr>
        <sz val="12"/>
        <rFont val="宋体"/>
        <charset val="134"/>
      </rPr>
      <t>出</t>
    </r>
  </si>
  <si>
    <t>项目</t>
  </si>
  <si>
    <t>预算数</t>
  </si>
  <si>
    <t>合计</t>
  </si>
  <si>
    <t>基本支出</t>
  </si>
  <si>
    <t>项目支出</t>
  </si>
  <si>
    <t>人员经费</t>
  </si>
  <si>
    <t>公用经费</t>
  </si>
  <si>
    <t>一、财政拨款收入</t>
  </si>
  <si>
    <t>一、社会保障和就业支出</t>
  </si>
  <si>
    <t>1、一般公共预算资金</t>
  </si>
  <si>
    <t>二、卫生健康支出</t>
  </si>
  <si>
    <t>2、政府性基金</t>
  </si>
  <si>
    <t>三、节能环保支出</t>
  </si>
  <si>
    <t>3、国有资本经营预算</t>
  </si>
  <si>
    <t>四、城乡社区支出</t>
  </si>
  <si>
    <t>二、事业收入</t>
  </si>
  <si>
    <t>五、农林水支出</t>
  </si>
  <si>
    <t>三、事业单位经营收入</t>
  </si>
  <si>
    <t>六、住房保障支出</t>
  </si>
  <si>
    <t>四、其他收入</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</si>
  <si>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</si>
  <si>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</si>
  <si>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</si>
  <si>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</si>
  <si>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</si>
  <si>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</si>
  <si>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</si>
  <si>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</si>
  <si>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</si>
  <si>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</si>
  <si>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</si>
  <si>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</si>
  <si>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</si>
  <si>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</si>
  <si>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
  </si>
  <si>
    <t>社会保障和就业支出</t>
  </si>
  <si>
    <t>05</t>
  </si>
  <si>
    <t>行政事业单位养老支出</t>
  </si>
  <si>
    <t>02</t>
  </si>
  <si>
    <t>事业单位离退休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</si>
  <si>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</si>
  <si>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</si>
  <si>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</si>
  <si>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</si>
  <si>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</si>
  <si>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</si>
  <si>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</si>
  <si>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</si>
  <si>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</si>
  <si>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事业单位医疗</t>
  </si>
  <si>
    <t>211</t>
  </si>
  <si>
    <t>节能环保支出</t>
  </si>
  <si>
    <t>03</t>
  </si>
  <si>
    <t>污染防治</t>
  </si>
  <si>
    <t>水体</t>
  </si>
  <si>
    <t>212</t>
  </si>
  <si>
    <t>城乡社区支出</t>
  </si>
  <si>
    <t>14</t>
  </si>
  <si>
    <t>污水处理费安排的支出</t>
  </si>
  <si>
    <t>代征手续费</t>
  </si>
  <si>
    <t>213</t>
  </si>
  <si>
    <t>农林水支出</t>
  </si>
  <si>
    <t>水利</t>
  </si>
  <si>
    <t>04</t>
  </si>
  <si>
    <t>水利行业业务管理</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</si>
  <si>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</si>
  <si>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</si>
  <si>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</si>
  <si>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</si>
  <si>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</si>
  <si>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</si>
  <si>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</si>
  <si>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</si>
  <si>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</si>
  <si>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</si>
  <si>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</si>
  <si>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</si>
  <si>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</si>
  <si>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</si>
  <si>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</si>
  <si>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</si>
  <si>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</si>
  <si>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</si>
  <si>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</si>
  <si>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</si>
  <si>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</si>
  <si>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</si>
  <si>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</si>
  <si>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</si>
  <si>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</si>
  <si>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</si>
  <si>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</si>
  <si>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</si>
  <si>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</si>
  <si>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</si>
  <si>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</si>
  <si>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</si>
  <si>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</si>
  <si>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</si>
  <si>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</si>
  <si>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</si>
  <si>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</si>
  <si>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</si>
  <si>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</si>
  <si>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</si>
  <si>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</si>
  <si>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</si>
  <si>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</si>
  <si>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</si>
  <si>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</si>
  <si>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手续费</t>
  </si>
  <si>
    <t>水费</t>
  </si>
  <si>
    <t>邮电费</t>
  </si>
  <si>
    <t>差旅费</t>
  </si>
  <si>
    <t>17</t>
  </si>
  <si>
    <t>公务接待费</t>
  </si>
  <si>
    <t>28</t>
  </si>
  <si>
    <t>工会经费</t>
  </si>
  <si>
    <t>29</t>
  </si>
  <si>
    <t>福利费</t>
  </si>
  <si>
    <t>31</t>
  </si>
  <si>
    <t>公务用车运行维护费</t>
  </si>
  <si>
    <t>39</t>
  </si>
  <si>
    <t>其他交通费用</t>
  </si>
  <si>
    <t>其他商品和服务支出</t>
  </si>
  <si>
    <t>303</t>
  </si>
  <si>
    <t>对个人和家庭的补助</t>
  </si>
  <si>
    <t>退休费</t>
  </si>
  <si>
    <t>单位“三公”经费和机关运行经费预算表</t>
  </si>
  <si>
    <t>单位:元</t>
  </si>
  <si>
    <t>2024年“三公”经费预算数</t>
  </si>
  <si>
    <t>2024年机关运行经费预算数</t>
  </si>
  <si>
    <t>因公出国(境)费</t>
  </si>
  <si>
    <t>公务用车购置及运行费</t>
  </si>
  <si>
    <t>小计</t>
  </si>
  <si>
    <t>购置费</t>
  </si>
  <si>
    <t>运行费</t>
  </si>
  <si>
    <t>其他相关情况说明</t>
  </si>
  <si>
    <t xml:space="preserve">  一、2024年“三公”经费预算情况说明 
     2024年“三公”经费预算数为5万元，比2023年预算持平。其中：
    （一）因公出国（境）费0万元，比2023年预算持平。
    （二）公务用车购置及运行费4.5万元，比2023年预算持平。其中：公务用车购置费0万元，比2023年预算持平；公务用车运行费4.5万元，比2023年预算持平。
    （三）公务接待费0.5万元。比2023年预算持平。
  二、机关运行经费预算
     本单位无机关运行经费。
  三、政府采购预算情况
     2024年度本单位政府采购预算2477.7万元，其中：政府采购货物预算0万元、政府采购工程预算0万元、政府采购服务预算2477.7万元。
  四、绩效目标设置情况
     2024年度，本单位编报绩效目标的项目共8个，涉及项目预算资金10,655.31万元。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</si>
</sst>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4">
    <numFmt numFmtId="176" formatCode="yyyy&quot;年&quot;m&quot;月&quot;;@"/>
    <numFmt numFmtId="177" formatCode="[=0]&quot;&quot;;#,##0"/>
    <numFmt numFmtId="178" formatCode="#,##0_ "/>
    <numFmt numFmtId="179" formatCode="#,##0.00_ "/>
  </numFmts>
  <fonts count="42">
    <font>
      <sz val="12"/>
      <name val="宋体"/>
      <charset val="134"/>
    </font>
    <font>
      <sz val="18"/>
      <name val="宋体"/>
      <charset val="134"/>
    </font>
    <font>
      <sz val="14"/>
      <name val="宋体"/>
      <charset val="134"/>
    </font>
    <font>
      <sz val="14"/>
      <name val="黑体"/>
      <charset val="134"/>
    </font>
    <font>
      <sz val="11"/>
      <color rgb="FF000100"/>
      <name val="宋体"/>
      <charset val="134"/>
    </font>
    <font>
      <sz val="11"/>
      <name val="宋体"/>
      <charset val="134"/>
    </font>
    <font>
      <sz val="10"/>
      <name val="宋体"/>
      <charset val="134"/>
    </font>
    <font>
      <sz val="12"/>
      <color rgb="FF000100"/>
      <name val="宋体"/>
      <charset val="134"/>
    </font>
    <font>
      <sz val="10"/>
      <name val="Calibri"/>
      <charset val="0"/>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sz val="10"/>
      <color indexed="8"/>
      <name val="Times New Roman"/>
      <charset val="0"/>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color indexed="8"/>
      <name val="宋体"/>
      <charset val="134"/>
    </font>
    <font>
      <i/>
      <sz val="11"/>
      <color rgb="FF7F7F7F"/>
      <name val="宋体"/>
      <charset val="134"/>
      <scheme val="minor"/>
    </font>
    <font>
      <b/>
      <sz val="15"/>
      <color theme="3"/>
      <name val="宋体"/>
      <charset val="134"/>
      <scheme val="minor"/>
    </font>
    <font>
      <sz val="11"/>
      <color theme="1"/>
      <name val="宋体"/>
      <charset val="134"/>
      <scheme val="minor"/>
    </font>
    <font>
      <sz val="11"/>
      <color theme="0"/>
      <name val="宋体"/>
      <charset val="134"/>
      <scheme val="minor"/>
    </font>
    <font>
      <sz val="11"/>
      <color rgb="FF9C0006"/>
      <name val="宋体"/>
      <charset val="134"/>
      <scheme val="minor"/>
    </font>
    <font>
      <b/>
      <sz val="11"/>
      <color theme="0"/>
      <name val="宋体"/>
      <charset val="134"/>
      <scheme val="minor"/>
    </font>
    <font>
      <sz val="11"/>
      <color rgb="FF3F3F76"/>
      <name val="宋体"/>
      <charset val="134"/>
      <scheme val="minor"/>
    </font>
    <font>
      <u/>
      <sz val="11"/>
      <color rgb="FF800080"/>
      <name val="宋体"/>
      <charset val="134"/>
      <scheme val="minor"/>
    </font>
    <font>
      <u/>
      <sz val="11"/>
      <color rgb="FF0000FF"/>
      <name val="宋体"/>
      <charset val="134"/>
      <scheme val="minor"/>
    </font>
    <font>
      <sz val="11"/>
      <color rgb="FFFF0000"/>
      <name val="宋体"/>
      <charset val="134"/>
      <scheme val="minor"/>
    </font>
    <font>
      <b/>
      <sz val="11"/>
      <color rgb="FFFA7D00"/>
      <name val="宋体"/>
      <charset val="134"/>
      <scheme val="minor"/>
    </font>
    <font>
      <b/>
      <sz val="11"/>
      <color theme="3"/>
      <name val="宋体"/>
      <charset val="134"/>
      <scheme val="minor"/>
    </font>
    <font>
      <sz val="18"/>
      <color theme="3"/>
      <name val="宋体"/>
      <charset val="134"/>
      <scheme val="major"/>
    </font>
    <font>
      <b/>
      <sz val="13"/>
      <color theme="3"/>
      <name val="宋体"/>
      <charset val="134"/>
      <scheme val="minor"/>
    </font>
    <font>
      <sz val="11"/>
      <color rgb="FF006100"/>
      <name val="宋体"/>
      <charset val="134"/>
      <scheme val="minor"/>
    </font>
    <font>
      <b/>
      <sz val="11"/>
      <color rgb="FF3F3F3F"/>
      <name val="宋体"/>
      <charset val="134"/>
      <scheme val="minor"/>
    </font>
    <font>
      <b/>
      <sz val="11"/>
      <color theme="1"/>
      <name val="宋体"/>
      <charset val="134"/>
      <scheme val="minor"/>
    </font>
    <font>
      <sz val="11"/>
      <color rgb="FFFA7D00"/>
      <name val="宋体"/>
      <charset val="134"/>
      <scheme val="minor"/>
    </font>
    <font>
      <sz val="11"/>
      <color rgb="FF9C6500"/>
      <name val="宋体"/>
      <charset val="134"/>
      <scheme val="minor"/>
    </font>
  </fonts>
  <fills count="40">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rgb="FFFFFFCC"/>
        <bgColor indexed="64"/>
      </patternFill>
    </fill>
    <fill>
      <patternFill patternType="solid">
        <fgColor indexed="46"/>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4"/>
        <bgColor indexed="64"/>
      </patternFill>
    </fill>
    <fill>
      <patternFill patternType="solid">
        <fgColor theme="6" tint="0.399975585192419"/>
        <bgColor indexed="64"/>
      </patternFill>
    </fill>
    <fill>
      <patternFill patternType="solid">
        <fgColor indexed="27"/>
        <bgColor indexed="64"/>
      </patternFill>
    </fill>
    <fill>
      <patternFill patternType="solid">
        <fgColor rgb="FFF2F2F2"/>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rgb="FFFFEB9C"/>
        <bgColor indexed="64"/>
      </patternFill>
    </fill>
    <fill>
      <patternFill patternType="solid">
        <fgColor theme="7"/>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auto="1"/>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thick">
        <color theme="4" tint="0.499984740745262"/>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50">
    <xf numFmtId="0" fontId="0" fillId="0" borderId="0">
      <alignment vertical="center"/>
    </xf>
    <xf numFmtId="0" fontId="22" fillId="8" borderId="0" applyNumberFormat="0" applyBorder="0" applyAlignment="0" applyProtection="0">
      <alignment vertical="center"/>
    </xf>
    <xf numFmtId="0" fontId="25" fillId="14" borderId="0" applyNumberFormat="0" applyBorder="0" applyAlignment="0" applyProtection="0">
      <alignment vertical="center"/>
    </xf>
    <xf numFmtId="0" fontId="29" fillId="17" borderId="18" applyNumberFormat="0" applyAlignment="0" applyProtection="0">
      <alignment vertical="center"/>
    </xf>
    <xf numFmtId="0" fontId="22" fillId="6" borderId="0" applyNumberFormat="0" applyBorder="0" applyAlignment="0" applyProtection="0">
      <alignment vertical="center"/>
    </xf>
    <xf numFmtId="0" fontId="22" fillId="5" borderId="0" applyNumberFormat="0" applyBorder="0" applyAlignment="0" applyProtection="0">
      <alignment vertical="center"/>
    </xf>
    <xf numFmtId="0" fontId="25" fillId="11" borderId="0" applyNumberFormat="0" applyBorder="0" applyAlignment="0" applyProtection="0">
      <alignment vertical="center"/>
    </xf>
    <xf numFmtId="0" fontId="27" fillId="15" borderId="0" applyNumberFormat="0" applyBorder="0" applyAlignment="0" applyProtection="0">
      <alignment vertical="center"/>
    </xf>
    <xf numFmtId="0" fontId="22" fillId="4" borderId="0" applyNumberFormat="0" applyBorder="0" applyAlignment="0" applyProtection="0">
      <alignment vertical="center"/>
    </xf>
    <xf numFmtId="0" fontId="26" fillId="20" borderId="0" applyNumberFormat="0" applyBorder="0" applyAlignment="0" applyProtection="0">
      <alignment vertical="center"/>
    </xf>
    <xf numFmtId="0" fontId="31" fillId="0" borderId="0" applyNumberFormat="0" applyFill="0" applyBorder="0" applyAlignment="0" applyProtection="0">
      <alignment vertical="center"/>
    </xf>
    <xf numFmtId="0" fontId="22" fillId="21" borderId="0" applyNumberFormat="0" applyBorder="0" applyAlignment="0" applyProtection="0">
      <alignment vertical="center"/>
    </xf>
    <xf numFmtId="0" fontId="30" fillId="0" borderId="0" applyNumberFormat="0" applyFill="0" applyBorder="0" applyAlignment="0" applyProtection="0">
      <alignment vertical="center"/>
    </xf>
    <xf numFmtId="0" fontId="0" fillId="7" borderId="15" applyNumberFormat="0" applyFont="0" applyAlignment="0" applyProtection="0">
      <alignment vertical="center"/>
    </xf>
    <xf numFmtId="0" fontId="26" fillId="13" borderId="0" applyNumberFormat="0" applyBorder="0" applyAlignment="0" applyProtection="0">
      <alignment vertical="center"/>
    </xf>
    <xf numFmtId="0" fontId="3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36" fillId="0" borderId="19" applyNumberFormat="0" applyFill="0" applyAlignment="0" applyProtection="0">
      <alignment vertical="center"/>
    </xf>
    <xf numFmtId="0" fontId="26" fillId="24" borderId="0" applyNumberFormat="0" applyBorder="0" applyAlignment="0" applyProtection="0">
      <alignment vertical="center"/>
    </xf>
    <xf numFmtId="0" fontId="34" fillId="0" borderId="20" applyNumberFormat="0" applyFill="0" applyAlignment="0" applyProtection="0">
      <alignment vertical="center"/>
    </xf>
    <xf numFmtId="0" fontId="26" fillId="27" borderId="0" applyNumberFormat="0" applyBorder="0" applyAlignment="0" applyProtection="0">
      <alignment vertical="center"/>
    </xf>
    <xf numFmtId="0" fontId="38" fillId="22" borderId="21" applyNumberFormat="0" applyAlignment="0" applyProtection="0">
      <alignment vertical="center"/>
    </xf>
    <xf numFmtId="0" fontId="33" fillId="22" borderId="18" applyNumberFormat="0" applyAlignment="0" applyProtection="0">
      <alignment vertical="center"/>
    </xf>
    <xf numFmtId="0" fontId="28" fillId="16" borderId="17" applyNumberFormat="0" applyAlignment="0" applyProtection="0">
      <alignment vertical="center"/>
    </xf>
    <xf numFmtId="0" fontId="25" fillId="28" borderId="0" applyNumberFormat="0" applyBorder="0" applyAlignment="0" applyProtection="0">
      <alignment vertical="center"/>
    </xf>
    <xf numFmtId="0" fontId="26" fillId="31" borderId="0" applyNumberFormat="0" applyBorder="0" applyAlignment="0" applyProtection="0">
      <alignment vertical="center"/>
    </xf>
    <xf numFmtId="0" fontId="40" fillId="0" borderId="23" applyNumberFormat="0" applyFill="0" applyAlignment="0" applyProtection="0">
      <alignment vertical="center"/>
    </xf>
    <xf numFmtId="0" fontId="39" fillId="0" borderId="22" applyNumberFormat="0" applyFill="0" applyAlignment="0" applyProtection="0">
      <alignment vertical="center"/>
    </xf>
    <xf numFmtId="0" fontId="37" fillId="25" borderId="0" applyNumberFormat="0" applyBorder="0" applyAlignment="0" applyProtection="0">
      <alignment vertical="center"/>
    </xf>
    <xf numFmtId="0" fontId="41" fillId="32" borderId="0" applyNumberFormat="0" applyBorder="0" applyAlignment="0" applyProtection="0">
      <alignment vertical="center"/>
    </xf>
    <xf numFmtId="0" fontId="25" fillId="12" borderId="0" applyNumberFormat="0" applyBorder="0" applyAlignment="0" applyProtection="0">
      <alignment vertical="center"/>
    </xf>
    <xf numFmtId="0" fontId="26" fillId="19" borderId="0" applyNumberFormat="0" applyBorder="0" applyAlignment="0" applyProtection="0">
      <alignment vertical="center"/>
    </xf>
    <xf numFmtId="0" fontId="25" fillId="26" borderId="0" applyNumberFormat="0" applyBorder="0" applyAlignment="0" applyProtection="0">
      <alignment vertical="center"/>
    </xf>
    <xf numFmtId="0" fontId="25" fillId="10" borderId="0" applyNumberFormat="0" applyBorder="0" applyAlignment="0" applyProtection="0">
      <alignment vertical="center"/>
    </xf>
    <xf numFmtId="0" fontId="25" fillId="34" borderId="0" applyNumberFormat="0" applyBorder="0" applyAlignment="0" applyProtection="0">
      <alignment vertical="center"/>
    </xf>
    <xf numFmtId="0" fontId="25" fillId="36" borderId="0" applyNumberFormat="0" applyBorder="0" applyAlignment="0" applyProtection="0">
      <alignment vertical="center"/>
    </xf>
    <xf numFmtId="0" fontId="26" fillId="30" borderId="0" applyNumberFormat="0" applyBorder="0" applyAlignment="0" applyProtection="0">
      <alignment vertical="center"/>
    </xf>
    <xf numFmtId="0" fontId="26" fillId="33" borderId="0" applyNumberFormat="0" applyBorder="0" applyAlignment="0" applyProtection="0">
      <alignment vertical="center"/>
    </xf>
    <xf numFmtId="0" fontId="25" fillId="23" borderId="0" applyNumberFormat="0" applyBorder="0" applyAlignment="0" applyProtection="0">
      <alignment vertical="center"/>
    </xf>
    <xf numFmtId="0" fontId="25" fillId="35" borderId="0" applyNumberFormat="0" applyBorder="0" applyAlignment="0" applyProtection="0">
      <alignment vertical="center"/>
    </xf>
    <xf numFmtId="0" fontId="26" fillId="29" borderId="0" applyNumberFormat="0" applyBorder="0" applyAlignment="0" applyProtection="0">
      <alignment vertical="center"/>
    </xf>
    <xf numFmtId="0" fontId="25" fillId="9" borderId="0" applyNumberFormat="0" applyBorder="0" applyAlignment="0" applyProtection="0">
      <alignment vertical="center"/>
    </xf>
    <xf numFmtId="0" fontId="26" fillId="18" borderId="0" applyNumberFormat="0" applyBorder="0" applyAlignment="0" applyProtection="0">
      <alignment vertical="center"/>
    </xf>
    <xf numFmtId="0" fontId="26" fillId="37" borderId="0" applyNumberFormat="0" applyBorder="0" applyAlignment="0" applyProtection="0">
      <alignment vertical="center"/>
    </xf>
    <xf numFmtId="0" fontId="25" fillId="38" borderId="0" applyNumberFormat="0" applyBorder="0" applyAlignment="0" applyProtection="0">
      <alignment vertical="center"/>
    </xf>
    <xf numFmtId="0" fontId="26" fillId="39" borderId="0" applyNumberFormat="0" applyBorder="0" applyAlignment="0" applyProtection="0">
      <alignment vertical="center"/>
    </xf>
    <xf numFmtId="0" fontId="0" fillId="0" borderId="0">
      <alignment vertical="center"/>
    </xf>
  </cellStyleXfs>
  <cellXfs count="116">
    <xf numFmtId="0" fontId="0" fillId="0" borderId="0" xfId="0">
      <alignment vertical="center"/>
    </xf>
    <xf numFmtId="0" fontId="1" fillId="0" borderId="0" xfId="0" applyFont="1" applyAlignment="1">
      <alignment horizontal="center" vertical="center"/>
    </xf>
    <xf numFmtId="0" fontId="0" fillId="0" borderId="0" xfId="0" applyFont="1" applyAlignment="1">
      <alignment vertical="top" wrapText="1"/>
    </xf>
    <xf numFmtId="0" fontId="0" fillId="0" borderId="0" xfId="0" applyAlignment="1">
      <alignment vertical="center" wrapText="1"/>
    </xf>
    <xf numFmtId="0" fontId="2" fillId="0" borderId="0" xfId="0" applyFont="1" applyAlignment="1">
      <alignment vertical="top" wrapText="1"/>
    </xf>
    <xf numFmtId="0" fontId="2" fillId="0" borderId="0" xfId="0" applyFont="1">
      <alignment vertical="center"/>
    </xf>
    <xf numFmtId="0" fontId="3" fillId="0" borderId="0" xfId="0" applyFont="1" applyAlignment="1">
      <alignment horizontal="center" vertical="center"/>
    </xf>
    <xf numFmtId="0" fontId="0" fillId="2" borderId="0" xfId="0" applyFill="1" applyAlignment="1">
      <alignment horizontal="right" vertical="center"/>
    </xf>
    <xf numFmtId="0" fontId="0" fillId="0" borderId="0" xfId="0"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1" xfId="0" applyFont="1" applyBorder="1" applyAlignment="1">
      <alignment horizontal="right"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179" fontId="0" fillId="0" borderId="9" xfId="0" applyNumberFormat="1" applyFont="1" applyFill="1" applyBorder="1" applyAlignment="1" applyProtection="1">
      <alignment horizontal="right" vertical="center" wrapText="1"/>
      <protection locked="0"/>
    </xf>
    <xf numFmtId="179" fontId="4" fillId="3" borderId="9" xfId="0" applyNumberFormat="1" applyFont="1" applyFill="1" applyBorder="1" applyAlignment="1" applyProtection="1">
      <alignment horizontal="right" vertical="center" wrapText="1"/>
      <protection locked="0"/>
    </xf>
    <xf numFmtId="0" fontId="0" fillId="0" borderId="0" xfId="0" applyAlignment="1">
      <alignment horizontal="left" vertical="center" wrapText="1"/>
    </xf>
    <xf numFmtId="0" fontId="0" fillId="0" borderId="0" xfId="0" applyFont="1">
      <alignment vertical="center"/>
    </xf>
    <xf numFmtId="178" fontId="0" fillId="0" borderId="0" xfId="0" applyNumberFormat="1" applyFont="1" applyAlignment="1">
      <alignment horizontal="right" vertical="center"/>
    </xf>
    <xf numFmtId="0" fontId="0" fillId="0" borderId="0" xfId="0" applyFont="1" applyAlignment="1">
      <alignment horizontal="right" vertical="center"/>
    </xf>
    <xf numFmtId="0" fontId="5" fillId="0" borderId="0" xfId="0" applyFont="1" applyAlignment="1">
      <alignment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center" vertical="center"/>
    </xf>
    <xf numFmtId="0" fontId="0" fillId="0" borderId="8" xfId="0" applyBorder="1" applyAlignment="1">
      <alignment horizontal="center" vertical="center"/>
    </xf>
    <xf numFmtId="0" fontId="0" fillId="0" borderId="9" xfId="0" applyNumberFormat="1" applyFont="1" applyFill="1" applyBorder="1" applyAlignment="1" applyProtection="1">
      <alignment horizontal="center" vertical="center" wrapText="1"/>
      <protection locked="0"/>
    </xf>
    <xf numFmtId="0" fontId="0" fillId="0" borderId="9" xfId="0" applyNumberFormat="1" applyFont="1" applyFill="1" applyBorder="1" applyAlignment="1" applyProtection="1">
      <alignment horizontal="left" vertical="center" wrapText="1"/>
      <protection locked="0"/>
    </xf>
    <xf numFmtId="0" fontId="0" fillId="0" borderId="9" xfId="0" applyNumberFormat="1" applyFont="1" applyFill="1" applyBorder="1" applyAlignment="1" applyProtection="1">
      <alignment horizontal="center" vertical="center"/>
      <protection locked="0"/>
    </xf>
    <xf numFmtId="179" fontId="0" fillId="0" borderId="9" xfId="0" applyNumberFormat="1" applyFont="1" applyFill="1" applyBorder="1" applyAlignment="1" applyProtection="1">
      <alignment horizontal="right" vertical="center"/>
      <protection locked="0"/>
    </xf>
    <xf numFmtId="0" fontId="0" fillId="0" borderId="0" xfId="0" applyFont="1" applyAlignment="1">
      <alignment horizontal="center" vertical="center"/>
    </xf>
    <xf numFmtId="0" fontId="0" fillId="0" borderId="0" xfId="0" applyAlignment="1">
      <alignment horizontal="right" vertical="center"/>
    </xf>
    <xf numFmtId="0" fontId="0" fillId="0" borderId="6" xfId="0" applyFont="1" applyBorder="1" applyAlignment="1">
      <alignment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8" fontId="0" fillId="0" borderId="5" xfId="0" applyNumberFormat="1" applyFont="1" applyBorder="1" applyAlignment="1">
      <alignment horizontal="center" vertical="center" wrapText="1"/>
    </xf>
    <xf numFmtId="178" fontId="0" fillId="0" borderId="8" xfId="0" applyNumberFormat="1" applyFont="1" applyBorder="1" applyAlignment="1">
      <alignment horizontal="center" vertical="center" wrapText="1"/>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8" fontId="0" fillId="0" borderId="6" xfId="0" applyNumberFormat="1" applyFont="1" applyBorder="1" applyAlignment="1">
      <alignment horizontal="right" vertical="center"/>
    </xf>
    <xf numFmtId="0" fontId="0" fillId="0" borderId="0" xfId="0" applyFont="1" applyFill="1" applyBorder="1" applyAlignment="1">
      <alignment horizontal="left" vertical="center"/>
    </xf>
    <xf numFmtId="0" fontId="0" fillId="0" borderId="0" xfId="0" applyFont="1" applyBorder="1" applyAlignment="1">
      <alignment horizontal="left" vertical="center"/>
    </xf>
    <xf numFmtId="178" fontId="0" fillId="0" borderId="0" xfId="0" applyNumberFormat="1" applyFont="1" applyBorder="1" applyAlignment="1">
      <alignment horizontal="right" vertical="center"/>
    </xf>
    <xf numFmtId="178" fontId="0" fillId="0" borderId="0" xfId="5" applyNumberFormat="1" applyFont="1" applyFill="1" applyBorder="1" applyAlignment="1">
      <alignment horizontal="right" vertical="center"/>
    </xf>
    <xf numFmtId="0" fontId="0" fillId="0" borderId="9" xfId="0" applyFont="1" applyFill="1" applyBorder="1" applyAlignment="1" applyProtection="1">
      <alignment horizontal="left" vertical="center"/>
      <protection locked="0"/>
    </xf>
    <xf numFmtId="0" fontId="0" fillId="0" borderId="9" xfId="0" applyFont="1" applyFill="1" applyBorder="1" applyAlignment="1" applyProtection="1">
      <alignment horizontal="center" vertical="center"/>
      <protection locked="0"/>
    </xf>
    <xf numFmtId="0" fontId="0" fillId="0" borderId="10" xfId="0" applyFont="1" applyFill="1" applyBorder="1" applyAlignment="1" applyProtection="1">
      <alignment horizontal="left" vertical="center"/>
      <protection locked="0"/>
    </xf>
    <xf numFmtId="179" fontId="0" fillId="0" borderId="6" xfId="0" applyNumberFormat="1" applyFont="1" applyBorder="1" applyAlignment="1">
      <alignment horizontal="right" vertical="center"/>
    </xf>
    <xf numFmtId="179" fontId="0" fillId="0" borderId="6" xfId="0" applyNumberFormat="1" applyBorder="1">
      <alignment vertical="center"/>
    </xf>
    <xf numFmtId="179" fontId="0" fillId="0" borderId="6" xfId="5" applyNumberFormat="1" applyFont="1" applyFill="1" applyBorder="1" applyAlignment="1">
      <alignment horizontal="right" vertical="center"/>
    </xf>
    <xf numFmtId="179" fontId="0" fillId="0" borderId="11" xfId="0" applyNumberFormat="1" applyFont="1" applyFill="1" applyBorder="1" applyAlignment="1" applyProtection="1">
      <alignment horizontal="right" vertical="center"/>
      <protection locked="0"/>
    </xf>
    <xf numFmtId="177" fontId="0" fillId="0" borderId="0" xfId="0" applyNumberFormat="1" applyFont="1" applyFill="1" applyBorder="1" applyAlignment="1" applyProtection="1">
      <alignment horizontal="right" vertical="center" wrapText="1"/>
      <protection locked="0"/>
    </xf>
    <xf numFmtId="0" fontId="6" fillId="2" borderId="0" xfId="0" applyFont="1" applyFill="1" applyAlignment="1">
      <alignment vertical="center"/>
    </xf>
    <xf numFmtId="0" fontId="6" fillId="2" borderId="0" xfId="0" applyFont="1" applyFill="1">
      <alignment vertical="center"/>
    </xf>
    <xf numFmtId="0" fontId="1" fillId="2" borderId="0" xfId="0" applyFont="1" applyFill="1" applyAlignment="1">
      <alignment horizontal="center" vertical="center"/>
    </xf>
    <xf numFmtId="0" fontId="0" fillId="2" borderId="0" xfId="0" applyFont="1" applyFill="1" applyAlignment="1">
      <alignment horizontal="center" vertical="center"/>
    </xf>
    <xf numFmtId="0" fontId="0" fillId="2" borderId="0" xfId="0" applyFill="1">
      <alignment vertical="center"/>
    </xf>
    <xf numFmtId="0" fontId="0" fillId="2" borderId="0" xfId="0" applyFont="1" applyFill="1">
      <alignment vertical="center"/>
    </xf>
    <xf numFmtId="0" fontId="0" fillId="2" borderId="0" xfId="0" applyFont="1" applyFill="1" applyAlignment="1">
      <alignment vertical="center"/>
    </xf>
    <xf numFmtId="0" fontId="0" fillId="2" borderId="0" xfId="0" applyFill="1" applyAlignment="1">
      <alignment vertical="center"/>
    </xf>
    <xf numFmtId="0" fontId="0" fillId="2" borderId="0" xfId="0" applyFont="1" applyFill="1" applyAlignment="1">
      <alignment horizontal="right" vertical="center"/>
    </xf>
    <xf numFmtId="0" fontId="0" fillId="2" borderId="6" xfId="0" applyFont="1" applyFill="1" applyBorder="1" applyAlignment="1">
      <alignment horizontal="center" vertical="center"/>
    </xf>
    <xf numFmtId="0" fontId="0" fillId="2" borderId="6" xfId="0" applyFill="1" applyBorder="1" applyAlignment="1">
      <alignment horizontal="center" vertical="center"/>
    </xf>
    <xf numFmtId="0" fontId="0" fillId="2" borderId="5" xfId="0" applyFont="1" applyFill="1" applyBorder="1" applyAlignment="1">
      <alignment horizontal="center" vertical="center" wrapText="1"/>
    </xf>
    <xf numFmtId="0" fontId="0" fillId="2" borderId="6" xfId="0" applyFont="1" applyFill="1" applyBorder="1" applyAlignment="1">
      <alignment horizontal="center" vertical="center" wrapText="1"/>
    </xf>
    <xf numFmtId="49" fontId="0" fillId="0" borderId="9" xfId="0" applyNumberFormat="1" applyFont="1" applyFill="1" applyBorder="1" applyAlignment="1" applyProtection="1">
      <alignment horizontal="left" vertical="center" wrapText="1"/>
      <protection locked="0"/>
    </xf>
    <xf numFmtId="179" fontId="7" fillId="0" borderId="9" xfId="0" applyNumberFormat="1" applyFont="1" applyFill="1" applyBorder="1" applyAlignment="1" applyProtection="1">
      <alignment horizontal="right" vertical="center" wrapText="1"/>
      <protection locked="0"/>
    </xf>
    <xf numFmtId="0" fontId="8" fillId="0" borderId="0" xfId="0" applyFont="1" applyFill="1" applyBorder="1" applyAlignment="1" applyProtection="1">
      <protection locked="0"/>
    </xf>
    <xf numFmtId="0" fontId="6" fillId="0" borderId="0" xfId="0" applyFont="1" applyAlignment="1">
      <alignment vertical="center"/>
    </xf>
    <xf numFmtId="0" fontId="6" fillId="0" borderId="0" xfId="0" applyFont="1">
      <alignmen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6"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wrapText="1"/>
    </xf>
    <xf numFmtId="0" fontId="0" fillId="0" borderId="6" xfId="0" applyFont="1" applyBorder="1" applyAlignment="1">
      <alignment horizontal="left" vertical="center"/>
    </xf>
    <xf numFmtId="0" fontId="0" fillId="0" borderId="6" xfId="0" applyBorder="1" applyAlignment="1">
      <alignment horizontal="left" vertical="center"/>
    </xf>
    <xf numFmtId="0" fontId="0" fillId="2" borderId="6" xfId="0" applyFill="1" applyBorder="1" applyAlignment="1">
      <alignment horizontal="left" vertical="center"/>
    </xf>
    <xf numFmtId="0" fontId="0" fillId="0" borderId="0" xfId="0" applyFont="1" applyAlignment="1">
      <alignment vertical="center" wrapText="1"/>
    </xf>
    <xf numFmtId="0" fontId="2" fillId="0" borderId="0" xfId="0" applyFont="1" applyAlignment="1">
      <alignment vertical="center" wrapText="1"/>
    </xf>
    <xf numFmtId="0" fontId="0" fillId="0" borderId="0" xfId="0" applyFont="1" applyFill="1" applyBorder="1" applyAlignment="1">
      <alignment vertical="top" wrapText="1"/>
    </xf>
    <xf numFmtId="0" fontId="2" fillId="0" borderId="0" xfId="0" applyFont="1" applyFill="1" applyBorder="1" applyAlignment="1">
      <alignment vertical="top" wrapText="1"/>
    </xf>
    <xf numFmtId="0" fontId="1" fillId="0" borderId="0" xfId="0" applyFont="1" applyFill="1" applyBorder="1" applyAlignment="1">
      <alignment horizontal="center" vertical="center"/>
    </xf>
    <xf numFmtId="0" fontId="0" fillId="0" borderId="0" xfId="0" applyFill="1" applyBorder="1" applyAlignment="1">
      <alignment vertical="center"/>
    </xf>
    <xf numFmtId="0" fontId="0" fillId="0" borderId="0" xfId="0" applyAlignment="1">
      <alignment vertical="top" wrapText="1"/>
    </xf>
    <xf numFmtId="0" fontId="0" fillId="0" borderId="0" xfId="49" applyAlignment="1">
      <alignment horizontal="center" vertical="center"/>
    </xf>
    <xf numFmtId="0" fontId="0" fillId="0" borderId="0" xfId="49">
      <alignment vertical="center"/>
    </xf>
    <xf numFmtId="0" fontId="9" fillId="0" borderId="0" xfId="49" applyFont="1" applyAlignment="1">
      <alignment horizontal="center" vertical="center"/>
    </xf>
    <xf numFmtId="0" fontId="10" fillId="0" borderId="0" xfId="49" applyFont="1" applyAlignment="1">
      <alignment horizontal="center" vertical="center"/>
    </xf>
    <xf numFmtId="0" fontId="11" fillId="0" borderId="0" xfId="49" applyFont="1">
      <alignment vertical="center"/>
    </xf>
    <xf numFmtId="0" fontId="12" fillId="0" borderId="0" xfId="49" applyFont="1" applyAlignment="1">
      <alignment horizontal="left" vertical="center"/>
    </xf>
    <xf numFmtId="0" fontId="12" fillId="0" borderId="0" xfId="49" applyFont="1" applyFill="1" applyAlignment="1">
      <alignment horizontal="left" vertical="center"/>
    </xf>
    <xf numFmtId="49" fontId="13" fillId="0" borderId="0" xfId="0" applyNumberFormat="1" applyFont="1" applyAlignment="1">
      <alignment horizontal="right" vertical="center"/>
    </xf>
    <xf numFmtId="49" fontId="14" fillId="0" borderId="0" xfId="49" applyNumberFormat="1" applyFont="1" applyAlignment="1">
      <alignment horizontal="center" vertical="center"/>
    </xf>
    <xf numFmtId="49" fontId="0" fillId="0" borderId="0" xfId="49" applyNumberFormat="1">
      <alignment vertical="center"/>
    </xf>
    <xf numFmtId="49" fontId="15" fillId="0" borderId="0" xfId="49" applyNumberFormat="1" applyFont="1" applyAlignment="1">
      <alignment horizontal="justify" vertical="center"/>
    </xf>
    <xf numFmtId="49" fontId="16" fillId="0" borderId="0" xfId="49" applyNumberFormat="1" applyFont="1" applyAlignment="1">
      <alignment vertical="center"/>
    </xf>
    <xf numFmtId="49" fontId="16" fillId="0" borderId="0" xfId="49" applyNumberFormat="1" applyFont="1" applyAlignment="1">
      <alignment horizontal="center" vertical="center"/>
    </xf>
    <xf numFmtId="49" fontId="17" fillId="0" borderId="0" xfId="49" applyNumberFormat="1" applyFont="1" applyAlignment="1">
      <alignment horizontal="center" vertical="center"/>
    </xf>
    <xf numFmtId="49" fontId="18" fillId="0" borderId="0" xfId="49" applyNumberFormat="1" applyFont="1" applyAlignment="1">
      <alignment vertical="center"/>
    </xf>
    <xf numFmtId="49" fontId="19" fillId="0" borderId="0" xfId="49" applyNumberFormat="1" applyFont="1" applyAlignment="1">
      <alignment horizontal="justify" vertical="center"/>
    </xf>
    <xf numFmtId="49" fontId="19" fillId="0" borderId="0" xfId="49" applyNumberFormat="1" applyFont="1" applyAlignment="1">
      <alignment horizontal="center" vertical="center"/>
    </xf>
    <xf numFmtId="49" fontId="18" fillId="0" borderId="0" xfId="49" applyNumberFormat="1" applyFont="1" applyFill="1" applyBorder="1" applyAlignment="1">
      <alignment horizontal="center" vertical="center"/>
    </xf>
    <xf numFmtId="49" fontId="20" fillId="0" borderId="0" xfId="49" applyNumberFormat="1" applyFont="1" applyAlignment="1">
      <alignment vertical="center"/>
    </xf>
    <xf numFmtId="49" fontId="18" fillId="0" borderId="0" xfId="49" applyNumberFormat="1" applyFont="1" applyAlignment="1">
      <alignment horizontal="center" vertical="center"/>
    </xf>
    <xf numFmtId="176" fontId="18" fillId="0" borderId="0" xfId="0" applyNumberFormat="1" applyFont="1" applyAlignment="1">
      <alignment horizontal="center" vertical="center"/>
    </xf>
    <xf numFmtId="49" fontId="21" fillId="0" borderId="0" xfId="49" applyNumberFormat="1" applyFo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FF"/>
      <color rgb="000001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21" sqref="A21:M21"/>
    </sheetView>
  </sheetViews>
  <sheetFormatPr defaultColWidth="9" defaultRowHeight="14.25"/>
  <cols>
    <col min="1" max="16384" width="9" style="95"/>
  </cols>
  <sheetData>
    <row r="1" customFormat="1" ht="18.75" spans="1:13">
      <c r="A1" s="101"/>
      <c r="B1" s="101"/>
      <c r="C1" s="101"/>
      <c r="D1" s="101"/>
      <c r="E1" s="101"/>
      <c r="F1" s="101"/>
      <c r="G1" s="101"/>
      <c r="H1" s="101"/>
      <c r="I1" s="101"/>
      <c r="J1" s="101"/>
      <c r="K1" s="101"/>
      <c r="L1" s="101"/>
      <c r="M1" s="101"/>
    </row>
    <row r="2" customFormat="1" ht="18.75" spans="1:13">
      <c r="A2" s="101"/>
      <c r="B2" s="101"/>
      <c r="C2" s="101"/>
      <c r="D2" s="101"/>
      <c r="E2" s="101"/>
      <c r="F2" s="101"/>
      <c r="G2" s="101"/>
      <c r="H2" s="101"/>
      <c r="I2" s="101"/>
      <c r="J2" s="101"/>
      <c r="K2" s="101"/>
      <c r="L2" s="101"/>
      <c r="M2" s="101"/>
    </row>
    <row r="3" ht="21.75" customHeight="1" spans="1:13">
      <c r="A3" s="102"/>
      <c r="B3" s="103"/>
      <c r="C3" s="103"/>
      <c r="D3" s="103"/>
      <c r="E3" s="103"/>
      <c r="F3" s="104"/>
      <c r="G3" s="103"/>
      <c r="H3" s="103"/>
      <c r="I3" s="103"/>
      <c r="J3" s="103"/>
      <c r="K3" s="103"/>
      <c r="L3" s="103"/>
      <c r="M3" s="115"/>
    </row>
    <row r="4" ht="23.25" customHeight="1" spans="1:13">
      <c r="A4" s="105"/>
      <c r="B4" s="105"/>
      <c r="C4" s="105"/>
      <c r="D4" s="105"/>
      <c r="E4" s="105"/>
      <c r="F4" s="105"/>
      <c r="G4" s="105"/>
      <c r="H4" s="105"/>
      <c r="I4" s="105"/>
      <c r="J4" s="105"/>
      <c r="K4" s="105"/>
      <c r="L4" s="105"/>
      <c r="M4" s="105"/>
    </row>
    <row r="5" ht="46.5" spans="1:13">
      <c r="A5" s="106" t="s">
        <v>0</v>
      </c>
      <c r="B5" s="106"/>
      <c r="C5" s="106"/>
      <c r="D5" s="106"/>
      <c r="E5" s="106"/>
      <c r="F5" s="106"/>
      <c r="G5" s="106"/>
      <c r="H5" s="106"/>
      <c r="I5" s="106"/>
      <c r="J5" s="106"/>
      <c r="K5" s="106"/>
      <c r="L5" s="106"/>
      <c r="M5" s="106"/>
    </row>
    <row r="6" ht="15.75" customHeight="1" spans="1:13">
      <c r="A6" s="103"/>
      <c r="B6" s="103"/>
      <c r="C6" s="103"/>
      <c r="D6" s="103"/>
      <c r="E6" s="103"/>
      <c r="F6" s="107"/>
      <c r="G6" s="103"/>
      <c r="H6" s="103"/>
      <c r="I6" s="103"/>
      <c r="J6" s="103"/>
      <c r="K6" s="103"/>
      <c r="L6" s="103"/>
      <c r="M6" s="103"/>
    </row>
    <row r="7" ht="15.75" customHeight="1" spans="1:13">
      <c r="A7" s="108"/>
      <c r="B7" s="108"/>
      <c r="C7" s="108"/>
      <c r="D7" s="108"/>
      <c r="E7" s="108"/>
      <c r="F7" s="108"/>
      <c r="G7" s="108"/>
      <c r="H7" s="108"/>
      <c r="I7" s="108"/>
      <c r="J7" s="108"/>
      <c r="K7" s="108"/>
      <c r="L7" s="108"/>
      <c r="M7" s="108"/>
    </row>
    <row r="8" ht="15.75" customHeight="1" spans="1:13">
      <c r="A8" s="103"/>
      <c r="B8" s="103"/>
      <c r="C8" s="103"/>
      <c r="D8" s="103"/>
      <c r="E8" s="103"/>
      <c r="F8" s="109"/>
      <c r="G8" s="103"/>
      <c r="H8" s="103"/>
      <c r="I8" s="103"/>
      <c r="J8" s="103"/>
      <c r="K8" s="103"/>
      <c r="L8" s="103"/>
      <c r="M8" s="103"/>
    </row>
    <row r="9" ht="15.75" customHeight="1" spans="1:13">
      <c r="A9" s="103"/>
      <c r="B9" s="103"/>
      <c r="C9" s="103"/>
      <c r="D9" s="103"/>
      <c r="E9" s="103"/>
      <c r="F9" s="109"/>
      <c r="G9" s="103"/>
      <c r="H9" s="103"/>
      <c r="I9" s="103"/>
      <c r="J9" s="103"/>
      <c r="K9" s="103"/>
      <c r="L9" s="103"/>
      <c r="M9" s="103"/>
    </row>
    <row r="10" ht="15.75" customHeight="1" spans="1:13">
      <c r="A10" s="103"/>
      <c r="B10" s="103"/>
      <c r="C10" s="103"/>
      <c r="D10" s="103"/>
      <c r="E10" s="103"/>
      <c r="F10" s="110"/>
      <c r="G10" s="103"/>
      <c r="H10" s="103"/>
      <c r="I10" s="103"/>
      <c r="J10" s="103"/>
      <c r="K10" s="103"/>
      <c r="L10" s="103"/>
      <c r="M10" s="103"/>
    </row>
    <row r="11" ht="22.5" spans="1:13">
      <c r="A11" s="111" t="s">
        <v>1</v>
      </c>
      <c r="B11" s="111"/>
      <c r="C11" s="111"/>
      <c r="D11" s="111"/>
      <c r="E11" s="111"/>
      <c r="F11" s="111"/>
      <c r="G11" s="111"/>
      <c r="H11" s="111"/>
      <c r="I11" s="111"/>
      <c r="J11" s="111"/>
      <c r="K11" s="111"/>
      <c r="L11" s="111"/>
      <c r="M11" s="111"/>
    </row>
    <row r="12" ht="22.5" spans="1:13">
      <c r="A12" s="108"/>
      <c r="B12" s="108"/>
      <c r="C12" s="108"/>
      <c r="D12" s="108"/>
      <c r="E12" s="108"/>
      <c r="F12" s="108"/>
      <c r="G12" s="112"/>
      <c r="H12" s="108"/>
      <c r="I12" s="108"/>
      <c r="J12" s="108"/>
      <c r="K12" s="108"/>
      <c r="L12" s="108"/>
      <c r="M12" s="108"/>
    </row>
    <row r="13" spans="1:13">
      <c r="A13" s="103"/>
      <c r="B13" s="103"/>
      <c r="C13" s="103"/>
      <c r="D13" s="103"/>
      <c r="E13" s="103"/>
      <c r="F13" s="103"/>
      <c r="G13" s="103"/>
      <c r="H13" s="103"/>
      <c r="I13" s="103"/>
      <c r="J13" s="103"/>
      <c r="K13" s="103"/>
      <c r="L13" s="103"/>
      <c r="M13" s="103"/>
    </row>
    <row r="14" spans="1:13">
      <c r="A14" s="103"/>
      <c r="B14" s="103"/>
      <c r="C14" s="103"/>
      <c r="D14" s="103"/>
      <c r="E14" s="103"/>
      <c r="F14" s="103"/>
      <c r="G14" s="103"/>
      <c r="H14" s="103"/>
      <c r="I14" s="103"/>
      <c r="J14" s="103"/>
      <c r="K14" s="103"/>
      <c r="L14" s="103"/>
      <c r="M14" s="103"/>
    </row>
    <row r="15" spans="1:13">
      <c r="A15" s="103"/>
      <c r="B15" s="103"/>
      <c r="C15" s="103"/>
      <c r="D15" s="103"/>
      <c r="E15" s="103"/>
      <c r="F15" s="103"/>
      <c r="G15" s="103"/>
      <c r="H15" s="103"/>
      <c r="I15" s="103"/>
      <c r="J15" s="103"/>
      <c r="K15" s="103"/>
      <c r="L15" s="103"/>
      <c r="M15" s="103"/>
    </row>
    <row r="16" spans="1:13">
      <c r="A16" s="103"/>
      <c r="B16" s="103"/>
      <c r="C16" s="103"/>
      <c r="D16" s="103"/>
      <c r="E16" s="103"/>
      <c r="F16" s="103"/>
      <c r="G16" s="103"/>
      <c r="H16" s="103"/>
      <c r="I16" s="103"/>
      <c r="J16" s="103"/>
      <c r="K16" s="103"/>
      <c r="L16" s="103"/>
      <c r="M16" s="103"/>
    </row>
    <row r="17" spans="1:13">
      <c r="A17" s="103"/>
      <c r="B17" s="103"/>
      <c r="C17" s="103"/>
      <c r="D17" s="103"/>
      <c r="E17" s="103"/>
      <c r="F17" s="103"/>
      <c r="G17" s="103"/>
      <c r="H17" s="103"/>
      <c r="I17" s="103"/>
      <c r="J17" s="103"/>
      <c r="K17" s="103"/>
      <c r="L17" s="103"/>
      <c r="M17" s="103"/>
    </row>
    <row r="18" spans="1:13">
      <c r="A18" s="103"/>
      <c r="B18" s="103"/>
      <c r="C18" s="103"/>
      <c r="D18" s="103"/>
      <c r="E18" s="103"/>
      <c r="F18" s="103"/>
      <c r="G18" s="103"/>
      <c r="H18" s="103"/>
      <c r="I18" s="103"/>
      <c r="J18" s="103"/>
      <c r="K18" s="103"/>
      <c r="L18" s="103"/>
      <c r="M18" s="103"/>
    </row>
    <row r="19" spans="1:13">
      <c r="A19" s="103"/>
      <c r="B19" s="103"/>
      <c r="C19" s="103"/>
      <c r="D19" s="103"/>
      <c r="E19" s="103"/>
      <c r="F19" s="103"/>
      <c r="G19" s="103"/>
      <c r="H19" s="103"/>
      <c r="I19" s="103"/>
      <c r="J19" s="103"/>
      <c r="K19" s="103"/>
      <c r="L19" s="103"/>
      <c r="M19" s="103"/>
    </row>
    <row r="20" ht="44.25" customHeight="1" spans="1:13">
      <c r="A20" s="113"/>
      <c r="B20" s="113"/>
      <c r="C20" s="113"/>
      <c r="D20" s="113"/>
      <c r="E20" s="113"/>
      <c r="F20" s="113"/>
      <c r="G20" s="113"/>
      <c r="H20" s="113"/>
      <c r="I20" s="113"/>
      <c r="J20" s="113"/>
      <c r="K20" s="113"/>
      <c r="L20" s="113"/>
      <c r="M20" s="113"/>
    </row>
    <row r="21" ht="22.5" spans="1:13">
      <c r="A21" s="114"/>
      <c r="B21" s="114"/>
      <c r="C21" s="114"/>
      <c r="D21" s="114"/>
      <c r="E21" s="114"/>
      <c r="F21" s="114"/>
      <c r="G21" s="114"/>
      <c r="H21" s="114"/>
      <c r="I21" s="114"/>
      <c r="J21" s="114"/>
      <c r="K21" s="114"/>
      <c r="L21" s="114"/>
      <c r="M21" s="114"/>
    </row>
  </sheetData>
  <mergeCells count="6">
    <mergeCell ref="A1:M1"/>
    <mergeCell ref="A2:M2"/>
    <mergeCell ref="A5:M5"/>
    <mergeCell ref="A11:M11"/>
    <mergeCell ref="A20:M20"/>
    <mergeCell ref="A21:M21"/>
  </mergeCells>
  <pageMargins left="0.708661417322835" right="0.708661417322835" top="0.748031496062992" bottom="0.748031496062992" header="0.31496062992126" footer="0.31496062992126"/>
  <pageSetup paperSize="9" orientation="landscape" horizontalDpi="600" vertic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4"/>
  <sheetViews>
    <sheetView workbookViewId="0">
      <selection activeCell="G19" sqref="G19"/>
    </sheetView>
  </sheetViews>
  <sheetFormatPr defaultColWidth="8" defaultRowHeight="14.25" outlineLevelCol="6"/>
  <cols>
    <col min="1" max="1" width="20.625" style="60" customWidth="1"/>
    <col min="2" max="2" width="17.5" style="60" customWidth="1"/>
    <col min="3" max="3" width="31.25" style="60" customWidth="1"/>
    <col min="4" max="7" width="17.5" style="60" customWidth="1"/>
    <col min="8" max="32" width="8" style="60"/>
    <col min="65" max="16384" width="8" style="60"/>
  </cols>
  <sheetData>
    <row r="1" ht="18" customHeight="1" spans="6:7">
      <c r="F1" s="7"/>
      <c r="G1" s="7"/>
    </row>
    <row r="2" ht="22.5" customHeight="1" spans="1:7">
      <c r="A2" s="61" t="s">
        <v>110</v>
      </c>
      <c r="B2" s="62"/>
      <c r="C2" s="62"/>
      <c r="D2" s="62"/>
      <c r="E2" s="62"/>
      <c r="F2" s="62"/>
      <c r="G2" s="63"/>
    </row>
    <row r="3" ht="7.5" customHeight="1" spans="1:7">
      <c r="A3" s="64"/>
      <c r="B3" s="64"/>
      <c r="C3" s="64"/>
      <c r="D3" s="64"/>
      <c r="E3" s="64"/>
      <c r="G3" s="63"/>
    </row>
    <row r="4" ht="18" customHeight="1" spans="1:7">
      <c r="A4" s="65" t="s">
        <v>34</v>
      </c>
      <c r="B4" s="66"/>
      <c r="C4" s="66"/>
      <c r="D4" s="66"/>
      <c r="E4" s="66"/>
      <c r="F4" s="67"/>
      <c r="G4" s="67" t="s">
        <v>35</v>
      </c>
    </row>
    <row r="5" ht="7.5" customHeight="1" spans="2:7">
      <c r="B5" s="64"/>
      <c r="C5" s="64"/>
      <c r="D5" s="64"/>
      <c r="E5" s="64"/>
      <c r="G5" s="63"/>
    </row>
    <row r="6" s="59" customFormat="1" ht="24.2" customHeight="1" spans="1:7">
      <c r="A6" s="68" t="s">
        <v>64</v>
      </c>
      <c r="B6" s="69"/>
      <c r="C6" s="68" t="s">
        <v>111</v>
      </c>
      <c r="D6" s="68"/>
      <c r="E6" s="68"/>
      <c r="F6" s="68"/>
      <c r="G6" s="68"/>
    </row>
    <row r="7" s="59" customFormat="1" ht="24.2" customHeight="1" spans="1:7">
      <c r="A7" s="70" t="s">
        <v>38</v>
      </c>
      <c r="B7" s="70" t="s">
        <v>39</v>
      </c>
      <c r="C7" s="71" t="s">
        <v>38</v>
      </c>
      <c r="D7" s="71" t="s">
        <v>40</v>
      </c>
      <c r="E7" s="71" t="s">
        <v>112</v>
      </c>
      <c r="F7" s="69" t="s">
        <v>113</v>
      </c>
      <c r="G7" s="69" t="s">
        <v>114</v>
      </c>
    </row>
    <row r="8" s="59" customFormat="1" ht="24.2" customHeight="1" spans="1:7">
      <c r="A8" s="72" t="s">
        <v>115</v>
      </c>
      <c r="B8" s="19">
        <v>107294365.98</v>
      </c>
      <c r="C8" s="34" t="s">
        <v>46</v>
      </c>
      <c r="D8" s="19">
        <f t="shared" ref="D8:D13" si="0">SUM(E8,F8,G8)</f>
        <v>797960</v>
      </c>
      <c r="E8" s="19">
        <v>797960</v>
      </c>
      <c r="F8" s="19">
        <v>0</v>
      </c>
      <c r="G8" s="19">
        <v>0</v>
      </c>
    </row>
    <row r="9" s="59" customFormat="1" ht="24.2" customHeight="1" spans="1:7">
      <c r="A9" s="72" t="s">
        <v>116</v>
      </c>
      <c r="B9" s="19">
        <v>4500000</v>
      </c>
      <c r="C9" s="34" t="s">
        <v>48</v>
      </c>
      <c r="D9" s="19">
        <f t="shared" si="0"/>
        <v>309800</v>
      </c>
      <c r="E9" s="19">
        <v>309800</v>
      </c>
      <c r="F9" s="19">
        <v>0</v>
      </c>
      <c r="G9" s="19">
        <v>0</v>
      </c>
    </row>
    <row r="10" s="59" customFormat="1" ht="24.2" customHeight="1" spans="1:7">
      <c r="A10" s="72" t="s">
        <v>117</v>
      </c>
      <c r="B10" s="19">
        <v>0</v>
      </c>
      <c r="C10" s="34" t="s">
        <v>50</v>
      </c>
      <c r="D10" s="19">
        <f t="shared" si="0"/>
        <v>45938679.18</v>
      </c>
      <c r="E10" s="19">
        <v>45938679.18</v>
      </c>
      <c r="F10" s="19">
        <v>0</v>
      </c>
      <c r="G10" s="19">
        <v>0</v>
      </c>
    </row>
    <row r="11" s="59" customFormat="1" ht="24.2" customHeight="1" spans="1:7">
      <c r="A11" s="72"/>
      <c r="B11" s="19"/>
      <c r="C11" s="34" t="s">
        <v>52</v>
      </c>
      <c r="D11" s="19">
        <f t="shared" si="0"/>
        <v>4500000</v>
      </c>
      <c r="E11" s="19">
        <v>0</v>
      </c>
      <c r="F11" s="19">
        <v>4500000</v>
      </c>
      <c r="G11" s="19">
        <v>0</v>
      </c>
    </row>
    <row r="12" s="59" customFormat="1" ht="24.2" customHeight="1" spans="1:7">
      <c r="A12" s="72"/>
      <c r="B12" s="19"/>
      <c r="C12" s="34" t="s">
        <v>54</v>
      </c>
      <c r="D12" s="19">
        <f t="shared" si="0"/>
        <v>59935926.8</v>
      </c>
      <c r="E12" s="19">
        <v>59935926.8</v>
      </c>
      <c r="F12" s="19">
        <v>0</v>
      </c>
      <c r="G12" s="19">
        <v>0</v>
      </c>
    </row>
    <row r="13" s="59" customFormat="1" ht="24.2" customHeight="1" spans="1:7">
      <c r="A13" s="72"/>
      <c r="B13" s="19"/>
      <c r="C13" s="34" t="s">
        <v>56</v>
      </c>
      <c r="D13" s="19">
        <f t="shared" si="0"/>
        <v>312000</v>
      </c>
      <c r="E13" s="19">
        <v>312000</v>
      </c>
      <c r="F13" s="19">
        <v>0</v>
      </c>
      <c r="G13" s="19">
        <v>0</v>
      </c>
    </row>
    <row r="14" s="59" customFormat="1" ht="24.2" customHeight="1" spans="1:7">
      <c r="A14" s="68" t="s">
        <v>58</v>
      </c>
      <c r="B14" s="19">
        <f>SUM(B8:B13)</f>
        <v>111794365.98</v>
      </c>
      <c r="C14" s="68" t="s">
        <v>59</v>
      </c>
      <c r="D14" s="19">
        <f>SUM(D8:D13)</f>
        <v>111794365.98</v>
      </c>
      <c r="E14" s="19">
        <f>SUM(E8:E13)</f>
        <v>107294365.98</v>
      </c>
      <c r="F14" s="19">
        <f>SUM(F8:F13)</f>
        <v>4500000</v>
      </c>
      <c r="G14" s="19">
        <v>0</v>
      </c>
    </row>
  </sheetData>
  <mergeCells count="4">
    <mergeCell ref="A2:F2"/>
    <mergeCell ref="A4:C4"/>
    <mergeCell ref="A6:B6"/>
    <mergeCell ref="C6:G6"/>
  </mergeCells>
  <printOptions horizontalCentered="1" verticalCentered="1"/>
  <pageMargins left="0.748031496062992" right="0.748031496062992" top="0.748031496062992" bottom="0.748031496062992" header="0" footer="0"/>
  <pageSetup paperSize="9" scale="87" fitToHeight="0" orientation="landscape" horizontalDpi="600" verticalDpi="6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381"/>
  <sheetViews>
    <sheetView topLeftCell="A17" workbookViewId="0">
      <selection activeCell="J28" sqref="J28"/>
    </sheetView>
  </sheetViews>
  <sheetFormatPr defaultColWidth="8" defaultRowHeight="14.25" outlineLevelCol="7"/>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38"/>
    </row>
    <row r="2" s="22" customFormat="1" ht="22.5" customHeight="1" spans="1:7">
      <c r="A2" s="1" t="s">
        <v>118</v>
      </c>
      <c r="B2" s="1"/>
      <c r="C2" s="1"/>
      <c r="D2" s="1"/>
      <c r="E2" s="1"/>
      <c r="F2" s="1"/>
      <c r="G2" s="1"/>
    </row>
    <row r="3" s="22" customFormat="1" ht="7.5" customHeight="1" spans="1:6">
      <c r="A3" s="9"/>
      <c r="B3" s="9"/>
      <c r="C3" s="9"/>
      <c r="D3" s="9"/>
      <c r="E3" s="23"/>
      <c r="F3" s="23"/>
    </row>
    <row r="4" s="22" customFormat="1" ht="18" customHeight="1" spans="1:7">
      <c r="A4" s="9" t="s">
        <v>34</v>
      </c>
      <c r="B4" s="8"/>
      <c r="C4" s="8"/>
      <c r="D4" s="8"/>
      <c r="E4" s="8"/>
      <c r="F4" s="23"/>
      <c r="G4" s="24" t="s">
        <v>35</v>
      </c>
    </row>
    <row r="5" s="22" customFormat="1" ht="7.5" customHeight="1" spans="1:6">
      <c r="A5" s="25"/>
      <c r="B5" s="25"/>
      <c r="C5" s="25"/>
      <c r="D5" s="25"/>
      <c r="E5" s="23"/>
      <c r="F5" s="23"/>
    </row>
    <row r="6" ht="24" customHeight="1" spans="1:7">
      <c r="A6" s="26" t="s">
        <v>38</v>
      </c>
      <c r="B6" s="26"/>
      <c r="C6" s="26"/>
      <c r="D6" s="26"/>
      <c r="E6" s="26" t="s">
        <v>119</v>
      </c>
      <c r="F6" s="39"/>
      <c r="G6" s="39"/>
    </row>
    <row r="7" ht="24" customHeight="1" spans="1:7">
      <c r="A7" s="28" t="s">
        <v>62</v>
      </c>
      <c r="B7" s="40"/>
      <c r="C7" s="41"/>
      <c r="D7" s="26" t="s">
        <v>63</v>
      </c>
      <c r="E7" s="26" t="s">
        <v>40</v>
      </c>
      <c r="F7" s="42" t="s">
        <v>41</v>
      </c>
      <c r="G7" s="26" t="s">
        <v>42</v>
      </c>
    </row>
    <row r="8" s="37" customFormat="1" ht="24" customHeight="1" spans="1:7">
      <c r="A8" s="26" t="s">
        <v>68</v>
      </c>
      <c r="B8" s="26" t="s">
        <v>69</v>
      </c>
      <c r="C8" s="26" t="s">
        <v>70</v>
      </c>
      <c r="D8" s="26"/>
      <c r="E8" s="26"/>
      <c r="F8" s="43"/>
      <c r="G8" s="26"/>
    </row>
    <row r="9" ht="24" customHeight="1" spans="1:7">
      <c r="A9" s="51" t="s">
        <v>71</v>
      </c>
      <c r="B9" s="52" t="s">
        <v>72</v>
      </c>
      <c r="C9" s="52" t="s">
        <v>72</v>
      </c>
      <c r="D9" s="53" t="s">
        <v>73</v>
      </c>
      <c r="E9" s="54">
        <v>797960</v>
      </c>
      <c r="F9" s="36">
        <v>797960</v>
      </c>
      <c r="G9" s="55">
        <v>0</v>
      </c>
    </row>
    <row r="10" ht="24" customHeight="1" spans="1:7">
      <c r="A10" s="51" t="s">
        <v>71</v>
      </c>
      <c r="B10" s="52" t="s">
        <v>74</v>
      </c>
      <c r="C10" s="52" t="s">
        <v>72</v>
      </c>
      <c r="D10" s="53" t="s">
        <v>75</v>
      </c>
      <c r="E10" s="54">
        <v>797960</v>
      </c>
      <c r="F10" s="36">
        <v>797960</v>
      </c>
      <c r="G10" s="55">
        <v>0</v>
      </c>
    </row>
    <row r="11" ht="24" customHeight="1" spans="1:7">
      <c r="A11" s="51" t="s">
        <v>71</v>
      </c>
      <c r="B11" s="52" t="s">
        <v>74</v>
      </c>
      <c r="C11" s="52" t="s">
        <v>76</v>
      </c>
      <c r="D11" s="53" t="s">
        <v>77</v>
      </c>
      <c r="E11" s="54">
        <v>53640</v>
      </c>
      <c r="F11" s="36">
        <v>53640</v>
      </c>
      <c r="G11" s="55">
        <v>0</v>
      </c>
    </row>
    <row r="12" ht="24" customHeight="1" spans="1:7">
      <c r="A12" s="51" t="s">
        <v>71</v>
      </c>
      <c r="B12" s="52" t="s">
        <v>74</v>
      </c>
      <c r="C12" s="52" t="s">
        <v>74</v>
      </c>
      <c r="D12" s="53" t="s">
        <v>78</v>
      </c>
      <c r="E12" s="54">
        <v>495680</v>
      </c>
      <c r="F12" s="36">
        <v>495680</v>
      </c>
      <c r="G12" s="55">
        <v>0</v>
      </c>
    </row>
    <row r="13" ht="24" customHeight="1" spans="1:7">
      <c r="A13" s="51" t="s">
        <v>71</v>
      </c>
      <c r="B13" s="52" t="s">
        <v>74</v>
      </c>
      <c r="C13" s="52" t="s">
        <v>79</v>
      </c>
      <c r="D13" s="53" t="s">
        <v>80</v>
      </c>
      <c r="E13" s="54">
        <v>247840</v>
      </c>
      <c r="F13" s="36">
        <v>247840</v>
      </c>
      <c r="G13" s="55">
        <v>0</v>
      </c>
    </row>
    <row r="14" ht="24" customHeight="1" spans="1:7">
      <c r="A14" s="51" t="s">
        <v>71</v>
      </c>
      <c r="B14" s="52" t="s">
        <v>74</v>
      </c>
      <c r="C14" s="52" t="s">
        <v>81</v>
      </c>
      <c r="D14" s="53" t="s">
        <v>82</v>
      </c>
      <c r="E14" s="54">
        <v>800</v>
      </c>
      <c r="F14" s="36">
        <v>800</v>
      </c>
      <c r="G14" s="55">
        <v>0</v>
      </c>
    </row>
    <row r="15" ht="24" customHeight="1" spans="1:7">
      <c r="A15" s="51" t="s">
        <v>83</v>
      </c>
      <c r="B15" s="52" t="s">
        <v>72</v>
      </c>
      <c r="C15" s="52" t="s">
        <v>72</v>
      </c>
      <c r="D15" s="53" t="s">
        <v>84</v>
      </c>
      <c r="E15" s="54">
        <v>309800</v>
      </c>
      <c r="F15" s="36">
        <v>309800</v>
      </c>
      <c r="G15" s="36">
        <v>0</v>
      </c>
    </row>
    <row r="16" s="22" customFormat="1" ht="24" customHeight="1" spans="1:7">
      <c r="A16" s="51" t="s">
        <v>83</v>
      </c>
      <c r="B16" s="52" t="s">
        <v>85</v>
      </c>
      <c r="C16" s="52" t="s">
        <v>72</v>
      </c>
      <c r="D16" s="53" t="s">
        <v>86</v>
      </c>
      <c r="E16" s="54">
        <v>309800</v>
      </c>
      <c r="F16" s="36">
        <v>309800</v>
      </c>
      <c r="G16" s="36">
        <v>0</v>
      </c>
    </row>
    <row r="17" s="22" customFormat="1" ht="24" customHeight="1" spans="1:7">
      <c r="A17" s="51" t="s">
        <v>83</v>
      </c>
      <c r="B17" s="52" t="s">
        <v>85</v>
      </c>
      <c r="C17" s="52" t="s">
        <v>76</v>
      </c>
      <c r="D17" s="53" t="s">
        <v>87</v>
      </c>
      <c r="E17" s="54">
        <v>309800</v>
      </c>
      <c r="F17" s="36">
        <v>309800</v>
      </c>
      <c r="G17" s="36">
        <v>0</v>
      </c>
    </row>
    <row r="18" s="22" customFormat="1" ht="24" customHeight="1" spans="1:7">
      <c r="A18" s="51" t="s">
        <v>88</v>
      </c>
      <c r="B18" s="52" t="s">
        <v>72</v>
      </c>
      <c r="C18" s="52" t="s">
        <v>72</v>
      </c>
      <c r="D18" s="53" t="s">
        <v>89</v>
      </c>
      <c r="E18" s="54">
        <v>45938679.18</v>
      </c>
      <c r="F18" s="36">
        <v>0</v>
      </c>
      <c r="G18" s="36">
        <v>45938679.18</v>
      </c>
    </row>
    <row r="19" s="22" customFormat="1" ht="24" customHeight="1" spans="1:7">
      <c r="A19" s="51" t="s">
        <v>88</v>
      </c>
      <c r="B19" s="52" t="s">
        <v>90</v>
      </c>
      <c r="C19" s="52" t="s">
        <v>72</v>
      </c>
      <c r="D19" s="53" t="s">
        <v>91</v>
      </c>
      <c r="E19" s="54">
        <v>45938679.18</v>
      </c>
      <c r="F19" s="36">
        <v>0</v>
      </c>
      <c r="G19" s="36">
        <v>45938679.18</v>
      </c>
    </row>
    <row r="20" s="22" customFormat="1" ht="24" customHeight="1" spans="1:7">
      <c r="A20" s="51" t="s">
        <v>88</v>
      </c>
      <c r="B20" s="52" t="s">
        <v>90</v>
      </c>
      <c r="C20" s="52" t="s">
        <v>76</v>
      </c>
      <c r="D20" s="53" t="s">
        <v>92</v>
      </c>
      <c r="E20" s="54">
        <v>45938679.18</v>
      </c>
      <c r="F20" s="36">
        <v>0</v>
      </c>
      <c r="G20" s="36">
        <v>45938679.18</v>
      </c>
    </row>
    <row r="21" s="22" customFormat="1" ht="24" customHeight="1" spans="1:7">
      <c r="A21" s="51" t="s">
        <v>93</v>
      </c>
      <c r="B21" s="52" t="s">
        <v>72</v>
      </c>
      <c r="C21" s="52" t="s">
        <v>72</v>
      </c>
      <c r="D21" s="53" t="s">
        <v>94</v>
      </c>
      <c r="E21" s="54">
        <v>4500000</v>
      </c>
      <c r="F21" s="36">
        <v>0</v>
      </c>
      <c r="G21" s="36">
        <v>4500000</v>
      </c>
    </row>
    <row r="22" s="22" customFormat="1" ht="22.5" customHeight="1" spans="1:7">
      <c r="A22" s="51" t="s">
        <v>93</v>
      </c>
      <c r="B22" s="52" t="s">
        <v>95</v>
      </c>
      <c r="C22" s="52" t="s">
        <v>72</v>
      </c>
      <c r="D22" s="53" t="s">
        <v>96</v>
      </c>
      <c r="E22" s="54">
        <v>4500000</v>
      </c>
      <c r="F22" s="36">
        <v>0</v>
      </c>
      <c r="G22" s="36">
        <v>4500000</v>
      </c>
    </row>
    <row r="23" s="22" customFormat="1" ht="22.5" customHeight="1" spans="1:7">
      <c r="A23" s="51" t="s">
        <v>93</v>
      </c>
      <c r="B23" s="52" t="s">
        <v>95</v>
      </c>
      <c r="C23" s="52" t="s">
        <v>76</v>
      </c>
      <c r="D23" s="53" t="s">
        <v>97</v>
      </c>
      <c r="E23" s="54">
        <v>4500000</v>
      </c>
      <c r="F23" s="36">
        <v>0</v>
      </c>
      <c r="G23" s="36">
        <v>4500000</v>
      </c>
    </row>
    <row r="24" s="22" customFormat="1" ht="22.5" customHeight="1" spans="1:7">
      <c r="A24" s="51" t="s">
        <v>98</v>
      </c>
      <c r="B24" s="52" t="s">
        <v>72</v>
      </c>
      <c r="C24" s="52" t="s">
        <v>72</v>
      </c>
      <c r="D24" s="53" t="s">
        <v>99</v>
      </c>
      <c r="E24" s="56">
        <v>59935926.8</v>
      </c>
      <c r="F24" s="36">
        <v>4221526.8</v>
      </c>
      <c r="G24" s="36">
        <v>55714400</v>
      </c>
    </row>
    <row r="25" ht="22.5" customHeight="1" spans="1:7">
      <c r="A25" s="51" t="s">
        <v>98</v>
      </c>
      <c r="B25" s="52" t="s">
        <v>90</v>
      </c>
      <c r="C25" s="52" t="s">
        <v>72</v>
      </c>
      <c r="D25" s="53" t="s">
        <v>100</v>
      </c>
      <c r="E25" s="54">
        <v>59935926.8</v>
      </c>
      <c r="F25" s="36">
        <v>4221527.8</v>
      </c>
      <c r="G25" s="36">
        <v>55714400</v>
      </c>
    </row>
    <row r="26" ht="22.5" customHeight="1" spans="1:7">
      <c r="A26" s="51" t="s">
        <v>98</v>
      </c>
      <c r="B26" s="52" t="s">
        <v>90</v>
      </c>
      <c r="C26" s="52" t="s">
        <v>101</v>
      </c>
      <c r="D26" s="53" t="s">
        <v>102</v>
      </c>
      <c r="E26" s="54">
        <v>59935926.8</v>
      </c>
      <c r="F26" s="36">
        <v>4221528.8</v>
      </c>
      <c r="G26" s="36">
        <v>55714400</v>
      </c>
    </row>
    <row r="27" ht="22.5" customHeight="1" spans="1:7">
      <c r="A27" s="51" t="s">
        <v>103</v>
      </c>
      <c r="B27" s="52" t="s">
        <v>72</v>
      </c>
      <c r="C27" s="52" t="s">
        <v>72</v>
      </c>
      <c r="D27" s="53" t="s">
        <v>104</v>
      </c>
      <c r="E27" s="54">
        <v>312000</v>
      </c>
      <c r="F27" s="36">
        <v>312000</v>
      </c>
      <c r="G27" s="36">
        <v>0</v>
      </c>
    </row>
    <row r="28" ht="22.5" customHeight="1" spans="1:7">
      <c r="A28" s="51" t="s">
        <v>103</v>
      </c>
      <c r="B28" s="52" t="s">
        <v>76</v>
      </c>
      <c r="C28" s="52" t="s">
        <v>72</v>
      </c>
      <c r="D28" s="53" t="s">
        <v>105</v>
      </c>
      <c r="E28" s="54">
        <v>312000</v>
      </c>
      <c r="F28" s="36">
        <v>312000</v>
      </c>
      <c r="G28" s="36">
        <v>0</v>
      </c>
    </row>
    <row r="29" ht="22.5" customHeight="1" spans="1:8">
      <c r="A29" s="51" t="s">
        <v>103</v>
      </c>
      <c r="B29" s="52" t="s">
        <v>76</v>
      </c>
      <c r="C29" s="52" t="s">
        <v>106</v>
      </c>
      <c r="D29" s="53" t="s">
        <v>107</v>
      </c>
      <c r="E29" s="54">
        <v>312000</v>
      </c>
      <c r="F29" s="36">
        <v>312000</v>
      </c>
      <c r="G29" s="57">
        <v>0</v>
      </c>
      <c r="H29" s="58"/>
    </row>
    <row r="30" ht="22.5" customHeight="1" spans="1:7">
      <c r="A30" s="52" t="s">
        <v>40</v>
      </c>
      <c r="B30" s="52"/>
      <c r="C30" s="52"/>
      <c r="D30" s="52"/>
      <c r="E30" s="19">
        <f>SUM(F30,G30,H29)</f>
        <v>111794365.98</v>
      </c>
      <c r="F30" s="19">
        <v>5641286.8</v>
      </c>
      <c r="G30" s="19">
        <v>106153079.18</v>
      </c>
    </row>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30:D30"/>
    <mergeCell ref="D7:D8"/>
    <mergeCell ref="E7:E8"/>
    <mergeCell ref="F7:F8"/>
    <mergeCell ref="G7:G8"/>
  </mergeCells>
  <printOptions horizontalCentered="1"/>
  <pageMargins left="0.551181102362205" right="0.551181102362205" top="0.748031496062992" bottom="0.748031496062992" header="0" footer="0"/>
  <pageSetup paperSize="9" orientation="landscape" horizontalDpi="600" verticalDpi="6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72"/>
  <sheetViews>
    <sheetView workbookViewId="0">
      <selection activeCell="H18" sqref="H17:H18"/>
    </sheetView>
  </sheetViews>
  <sheetFormatPr defaultColWidth="8" defaultRowHeight="14.25" outlineLevelCol="6"/>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38"/>
    </row>
    <row r="2" s="22" customFormat="1" ht="22.5" customHeight="1" spans="1:7">
      <c r="A2" s="1" t="s">
        <v>120</v>
      </c>
      <c r="B2" s="1"/>
      <c r="C2" s="1"/>
      <c r="D2" s="1"/>
      <c r="E2" s="1"/>
      <c r="F2" s="1"/>
      <c r="G2" s="1"/>
    </row>
    <row r="3" s="22" customFormat="1" ht="7.5" customHeight="1" spans="1:6">
      <c r="A3" s="9"/>
      <c r="B3" s="9"/>
      <c r="C3" s="9"/>
      <c r="D3" s="9"/>
      <c r="E3" s="23"/>
      <c r="F3" s="23"/>
    </row>
    <row r="4" s="22" customFormat="1" ht="18" customHeight="1" spans="1:7">
      <c r="A4" s="9" t="s">
        <v>34</v>
      </c>
      <c r="B4" s="8"/>
      <c r="C4" s="8"/>
      <c r="D4" s="8"/>
      <c r="E4" s="8"/>
      <c r="F4" s="23"/>
      <c r="G4" s="24" t="s">
        <v>35</v>
      </c>
    </row>
    <row r="5" s="22" customFormat="1" ht="7.5" customHeight="1" spans="1:6">
      <c r="A5" s="25"/>
      <c r="B5" s="25"/>
      <c r="C5" s="25"/>
      <c r="D5" s="25"/>
      <c r="E5" s="23"/>
      <c r="F5" s="23"/>
    </row>
    <row r="6" ht="24" customHeight="1" spans="1:7">
      <c r="A6" s="26" t="s">
        <v>38</v>
      </c>
      <c r="B6" s="26"/>
      <c r="C6" s="26"/>
      <c r="D6" s="26"/>
      <c r="E6" s="26" t="s">
        <v>121</v>
      </c>
      <c r="F6" s="39"/>
      <c r="G6" s="39"/>
    </row>
    <row r="7" ht="24" customHeight="1" spans="1:7">
      <c r="A7" s="28" t="s">
        <v>62</v>
      </c>
      <c r="B7" s="40"/>
      <c r="C7" s="41"/>
      <c r="D7" s="26" t="s">
        <v>63</v>
      </c>
      <c r="E7" s="26" t="s">
        <v>40</v>
      </c>
      <c r="F7" s="42" t="s">
        <v>41</v>
      </c>
      <c r="G7" s="26" t="s">
        <v>42</v>
      </c>
    </row>
    <row r="8" s="37" customFormat="1" ht="24" customHeight="1" spans="1:7">
      <c r="A8" s="26" t="s">
        <v>68</v>
      </c>
      <c r="B8" s="26" t="s">
        <v>69</v>
      </c>
      <c r="C8" s="26" t="s">
        <v>70</v>
      </c>
      <c r="D8" s="26"/>
      <c r="E8" s="26"/>
      <c r="F8" s="43"/>
      <c r="G8" s="26"/>
    </row>
    <row r="9" ht="24" customHeight="1" spans="1:7">
      <c r="A9" s="35" t="s">
        <v>93</v>
      </c>
      <c r="B9" s="35" t="s">
        <v>72</v>
      </c>
      <c r="C9" s="35" t="s">
        <v>72</v>
      </c>
      <c r="D9" s="34" t="s">
        <v>94</v>
      </c>
      <c r="E9" s="36">
        <f t="shared" ref="E9:E12" si="0">SUM(F9,G9)</f>
        <v>4500000</v>
      </c>
      <c r="F9" s="36">
        <v>0</v>
      </c>
      <c r="G9" s="36">
        <v>4500000</v>
      </c>
    </row>
    <row r="10" ht="24" customHeight="1" spans="1:7">
      <c r="A10" s="35" t="s">
        <v>93</v>
      </c>
      <c r="B10" s="35" t="s">
        <v>95</v>
      </c>
      <c r="C10" s="35" t="s">
        <v>72</v>
      </c>
      <c r="D10" s="34" t="s">
        <v>96</v>
      </c>
      <c r="E10" s="36">
        <f t="shared" si="0"/>
        <v>4500000</v>
      </c>
      <c r="F10" s="36">
        <v>0</v>
      </c>
      <c r="G10" s="36">
        <v>4500000</v>
      </c>
    </row>
    <row r="11" ht="24" customHeight="1" spans="1:7">
      <c r="A11" s="35" t="s">
        <v>93</v>
      </c>
      <c r="B11" s="35" t="s">
        <v>95</v>
      </c>
      <c r="C11" s="35" t="s">
        <v>76</v>
      </c>
      <c r="D11" s="34" t="s">
        <v>97</v>
      </c>
      <c r="E11" s="36">
        <f t="shared" si="0"/>
        <v>4500000</v>
      </c>
      <c r="F11" s="36">
        <v>0</v>
      </c>
      <c r="G11" s="36">
        <v>4500000</v>
      </c>
    </row>
    <row r="12" s="22" customFormat="1" ht="24" customHeight="1" spans="1:7">
      <c r="A12" s="26" t="s">
        <v>40</v>
      </c>
      <c r="B12" s="26"/>
      <c r="C12" s="26"/>
      <c r="D12" s="26"/>
      <c r="E12" s="36">
        <f t="shared" si="0"/>
        <v>4500000</v>
      </c>
      <c r="F12" s="36">
        <v>0</v>
      </c>
      <c r="G12" s="36">
        <v>4500000</v>
      </c>
    </row>
    <row r="13" s="22" customFormat="1" ht="22.5" customHeight="1" spans="1:7">
      <c r="A13" s="48"/>
      <c r="B13" s="48"/>
      <c r="C13" s="48"/>
      <c r="D13" s="48"/>
      <c r="E13" s="49"/>
      <c r="F13" s="49"/>
      <c r="G13" s="49"/>
    </row>
    <row r="14" s="22" customFormat="1" ht="22.5" customHeight="1" spans="1:7">
      <c r="A14" s="48"/>
      <c r="B14" s="48"/>
      <c r="C14" s="48"/>
      <c r="D14" s="48"/>
      <c r="E14" s="49"/>
      <c r="F14" s="49"/>
      <c r="G14" s="49"/>
    </row>
    <row r="15" s="22" customFormat="1" ht="22.5" customHeight="1" spans="1:7">
      <c r="A15" s="48"/>
      <c r="B15" s="48"/>
      <c r="C15" s="48"/>
      <c r="D15" s="48"/>
      <c r="E15" s="50"/>
      <c r="F15" s="50"/>
      <c r="G15" s="50"/>
    </row>
    <row r="16"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sheetData>
  <mergeCells count="10">
    <mergeCell ref="A2:G2"/>
    <mergeCell ref="A4:E4"/>
    <mergeCell ref="A6:D6"/>
    <mergeCell ref="E6:G6"/>
    <mergeCell ref="A7:C7"/>
    <mergeCell ref="A12:D12"/>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tint="-0.25"/>
  </sheetPr>
  <dimension ref="A1:G3370"/>
  <sheetViews>
    <sheetView topLeftCell="A7" workbookViewId="0">
      <selection activeCell="A4" sqref="A4:E4"/>
    </sheetView>
  </sheetViews>
  <sheetFormatPr defaultColWidth="8" defaultRowHeight="14.25" outlineLevelCol="6"/>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38"/>
    </row>
    <row r="2" s="22" customFormat="1" ht="22.5" customHeight="1" spans="1:7">
      <c r="A2" s="1" t="s">
        <v>122</v>
      </c>
      <c r="B2" s="1"/>
      <c r="C2" s="1"/>
      <c r="D2" s="1"/>
      <c r="E2" s="1"/>
      <c r="F2" s="1"/>
      <c r="G2" s="1"/>
    </row>
    <row r="3" s="22" customFormat="1" ht="7.5" customHeight="1" spans="1:6">
      <c r="A3" s="9"/>
      <c r="B3" s="9"/>
      <c r="C3" s="9"/>
      <c r="D3" s="9"/>
      <c r="E3" s="23"/>
      <c r="F3" s="23"/>
    </row>
    <row r="4" s="22" customFormat="1" ht="18" customHeight="1" spans="1:7">
      <c r="A4" s="9" t="s">
        <v>34</v>
      </c>
      <c r="B4" s="8"/>
      <c r="C4" s="8"/>
      <c r="D4" s="8"/>
      <c r="E4" s="8"/>
      <c r="F4" s="23"/>
      <c r="G4" s="24" t="s">
        <v>35</v>
      </c>
    </row>
    <row r="5" s="22" customFormat="1" ht="7.5" customHeight="1" spans="1:6">
      <c r="A5" s="25"/>
      <c r="B5" s="25"/>
      <c r="C5" s="25"/>
      <c r="D5" s="25"/>
      <c r="E5" s="23"/>
      <c r="F5" s="23"/>
    </row>
    <row r="6" ht="24" customHeight="1" spans="1:7">
      <c r="A6" s="26" t="s">
        <v>38</v>
      </c>
      <c r="B6" s="26"/>
      <c r="C6" s="26"/>
      <c r="D6" s="26"/>
      <c r="E6" s="27" t="s">
        <v>123</v>
      </c>
      <c r="F6" s="39"/>
      <c r="G6" s="39"/>
    </row>
    <row r="7" ht="24" customHeight="1" spans="1:7">
      <c r="A7" s="28" t="s">
        <v>62</v>
      </c>
      <c r="B7" s="40"/>
      <c r="C7" s="41"/>
      <c r="D7" s="26" t="s">
        <v>63</v>
      </c>
      <c r="E7" s="26" t="s">
        <v>40</v>
      </c>
      <c r="F7" s="42" t="s">
        <v>41</v>
      </c>
      <c r="G7" s="26" t="s">
        <v>42</v>
      </c>
    </row>
    <row r="8" s="37" customFormat="1" ht="24" customHeight="1" spans="1:7">
      <c r="A8" s="26" t="s">
        <v>68</v>
      </c>
      <c r="B8" s="26" t="s">
        <v>69</v>
      </c>
      <c r="C8" s="26" t="s">
        <v>70</v>
      </c>
      <c r="D8" s="26"/>
      <c r="E8" s="26"/>
      <c r="F8" s="43"/>
      <c r="G8" s="26"/>
    </row>
    <row r="9" ht="24" customHeight="1" spans="1:7">
      <c r="A9" s="26"/>
      <c r="B9" s="44"/>
      <c r="C9" s="44"/>
      <c r="D9" s="45"/>
      <c r="E9" s="46"/>
      <c r="F9" s="46"/>
      <c r="G9" s="46"/>
    </row>
    <row r="10" s="22" customFormat="1" ht="24" customHeight="1" spans="1:7">
      <c r="A10" s="26" t="s">
        <v>40</v>
      </c>
      <c r="B10" s="26"/>
      <c r="C10" s="26"/>
      <c r="D10" s="26"/>
      <c r="E10" s="46"/>
      <c r="F10" s="46"/>
      <c r="G10" s="46"/>
    </row>
    <row r="11" s="22" customFormat="1" ht="22.5" customHeight="1" spans="1:7">
      <c r="A11" s="47" t="s">
        <v>124</v>
      </c>
      <c r="B11" s="48"/>
      <c r="C11" s="48"/>
      <c r="D11" s="48"/>
      <c r="E11" s="49"/>
      <c r="F11" s="49"/>
      <c r="G11" s="49"/>
    </row>
    <row r="12" s="22" customFormat="1" ht="22.5" customHeight="1" spans="1:7">
      <c r="A12" s="48"/>
      <c r="B12" s="48"/>
      <c r="C12" s="48"/>
      <c r="D12" s="48"/>
      <c r="E12" s="49"/>
      <c r="F12" s="49"/>
      <c r="G12" s="49"/>
    </row>
    <row r="13" s="22" customFormat="1" ht="22.5" customHeight="1" spans="1:7">
      <c r="A13" s="48"/>
      <c r="B13" s="48"/>
      <c r="C13" s="48"/>
      <c r="D13" s="48"/>
      <c r="E13" s="50"/>
      <c r="F13" s="50"/>
      <c r="G13" s="50"/>
    </row>
    <row r="14" ht="22.5" customHeight="1"/>
    <row r="15" ht="22.5" customHeight="1"/>
    <row r="16"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sheetData>
  <mergeCells count="10">
    <mergeCell ref="A2:G2"/>
    <mergeCell ref="A4:E4"/>
    <mergeCell ref="A6:D6"/>
    <mergeCell ref="E6:G6"/>
    <mergeCell ref="A7:C7"/>
    <mergeCell ref="A10:D10"/>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81"/>
  <sheetViews>
    <sheetView topLeftCell="A20" workbookViewId="0">
      <selection activeCell="H32" sqref="H32"/>
    </sheetView>
  </sheetViews>
  <sheetFormatPr defaultColWidth="8" defaultRowHeight="14.25" outlineLevelCol="5"/>
  <cols>
    <col min="1" max="2" width="11.75" style="9" customWidth="1"/>
    <col min="3" max="3" width="53.5" style="9" customWidth="1"/>
    <col min="4" max="4" width="16.1666666666667" style="9" customWidth="1"/>
    <col min="5" max="5" width="14.75" style="9" customWidth="1"/>
    <col min="6" max="6" width="14.75" style="23" customWidth="1"/>
    <col min="7" max="253" width="8" style="9" customWidth="1"/>
    <col min="254" max="16384" width="8" style="9"/>
  </cols>
  <sheetData>
    <row r="1" ht="18" customHeight="1" spans="6:6">
      <c r="F1" s="7"/>
    </row>
    <row r="2" s="22" customFormat="1" ht="22.5" customHeight="1" spans="1:6">
      <c r="A2" s="1" t="s">
        <v>125</v>
      </c>
      <c r="B2" s="1"/>
      <c r="C2" s="1"/>
      <c r="D2" s="1"/>
      <c r="E2" s="1"/>
      <c r="F2" s="1"/>
    </row>
    <row r="3" s="22" customFormat="1" ht="7.5" customHeight="1" spans="1:5">
      <c r="A3" s="9"/>
      <c r="B3" s="9"/>
      <c r="C3" s="9"/>
      <c r="D3" s="9"/>
      <c r="E3" s="9"/>
    </row>
    <row r="4" s="22" customFormat="1" ht="18" customHeight="1" spans="1:6">
      <c r="A4" s="9" t="s">
        <v>34</v>
      </c>
      <c r="B4" s="9"/>
      <c r="C4" s="8"/>
      <c r="D4" s="8"/>
      <c r="E4" s="8"/>
      <c r="F4" s="24" t="s">
        <v>35</v>
      </c>
    </row>
    <row r="5" s="22" customFormat="1" ht="7.5" customHeight="1" spans="1:5">
      <c r="A5" s="25"/>
      <c r="B5" s="25"/>
      <c r="C5" s="25"/>
      <c r="D5" s="25"/>
      <c r="E5" s="25"/>
    </row>
    <row r="6" ht="24" customHeight="1" spans="1:6">
      <c r="A6" s="26" t="s">
        <v>38</v>
      </c>
      <c r="B6" s="26"/>
      <c r="C6" s="26"/>
      <c r="D6" s="26" t="s">
        <v>126</v>
      </c>
      <c r="E6" s="26"/>
      <c r="F6" s="27"/>
    </row>
    <row r="7" ht="24" customHeight="1" spans="1:6">
      <c r="A7" s="28" t="s">
        <v>127</v>
      </c>
      <c r="B7" s="29"/>
      <c r="C7" s="30" t="s">
        <v>128</v>
      </c>
      <c r="D7" s="30" t="s">
        <v>40</v>
      </c>
      <c r="E7" s="30" t="s">
        <v>43</v>
      </c>
      <c r="F7" s="30" t="s">
        <v>44</v>
      </c>
    </row>
    <row r="8" ht="24" customHeight="1" spans="1:6">
      <c r="A8" s="28" t="s">
        <v>68</v>
      </c>
      <c r="B8" s="28" t="s">
        <v>69</v>
      </c>
      <c r="C8" s="31"/>
      <c r="D8" s="32"/>
      <c r="E8" s="32"/>
      <c r="F8" s="32"/>
    </row>
    <row r="9" ht="24" customHeight="1" spans="1:6">
      <c r="A9" s="33" t="s">
        <v>129</v>
      </c>
      <c r="B9" s="33" t="s">
        <v>72</v>
      </c>
      <c r="C9" s="34" t="s">
        <v>130</v>
      </c>
      <c r="D9" s="19">
        <f t="shared" ref="D9:D33" si="0">SUM(E9,F9)</f>
        <v>5093966.8</v>
      </c>
      <c r="E9" s="19">
        <v>5093966.8</v>
      </c>
      <c r="F9" s="19">
        <v>0</v>
      </c>
    </row>
    <row r="10" ht="24" customHeight="1" spans="1:6">
      <c r="A10" s="33" t="s">
        <v>129</v>
      </c>
      <c r="B10" s="33" t="s">
        <v>106</v>
      </c>
      <c r="C10" s="34" t="s">
        <v>131</v>
      </c>
      <c r="D10" s="19">
        <f t="shared" si="0"/>
        <v>708000</v>
      </c>
      <c r="E10" s="19">
        <v>708000</v>
      </c>
      <c r="F10" s="19">
        <v>0</v>
      </c>
    </row>
    <row r="11" ht="24" customHeight="1" spans="1:6">
      <c r="A11" s="33" t="s">
        <v>129</v>
      </c>
      <c r="B11" s="33" t="s">
        <v>76</v>
      </c>
      <c r="C11" s="34" t="s">
        <v>132</v>
      </c>
      <c r="D11" s="19">
        <f t="shared" si="0"/>
        <v>110040</v>
      </c>
      <c r="E11" s="19">
        <v>110040</v>
      </c>
      <c r="F11" s="19">
        <v>0</v>
      </c>
    </row>
    <row r="12" ht="24" customHeight="1" spans="1:6">
      <c r="A12" s="33" t="s">
        <v>129</v>
      </c>
      <c r="B12" s="33" t="s">
        <v>133</v>
      </c>
      <c r="C12" s="34" t="s">
        <v>134</v>
      </c>
      <c r="D12" s="19">
        <f t="shared" si="0"/>
        <v>2498000</v>
      </c>
      <c r="E12" s="19">
        <v>2498000</v>
      </c>
      <c r="F12" s="19">
        <v>0</v>
      </c>
    </row>
    <row r="13" ht="24" customHeight="1" spans="1:6">
      <c r="A13" s="33" t="s">
        <v>129</v>
      </c>
      <c r="B13" s="33" t="s">
        <v>135</v>
      </c>
      <c r="C13" s="34" t="s">
        <v>136</v>
      </c>
      <c r="D13" s="19">
        <f t="shared" si="0"/>
        <v>495680</v>
      </c>
      <c r="E13" s="19">
        <v>495680</v>
      </c>
      <c r="F13" s="19">
        <v>0</v>
      </c>
    </row>
    <row r="14" ht="24" customHeight="1" spans="1:6">
      <c r="A14" s="33" t="s">
        <v>129</v>
      </c>
      <c r="B14" s="33" t="s">
        <v>137</v>
      </c>
      <c r="C14" s="34" t="s">
        <v>138</v>
      </c>
      <c r="D14" s="19">
        <f t="shared" si="0"/>
        <v>247840</v>
      </c>
      <c r="E14" s="19">
        <v>247840</v>
      </c>
      <c r="F14" s="19">
        <v>0</v>
      </c>
    </row>
    <row r="15" ht="24" customHeight="1" spans="1:6">
      <c r="A15" s="33" t="s">
        <v>129</v>
      </c>
      <c r="B15" s="33" t="s">
        <v>139</v>
      </c>
      <c r="C15" s="34" t="s">
        <v>140</v>
      </c>
      <c r="D15" s="19">
        <f t="shared" si="0"/>
        <v>309800</v>
      </c>
      <c r="E15" s="19">
        <v>309800</v>
      </c>
      <c r="F15" s="19">
        <v>0</v>
      </c>
    </row>
    <row r="16" s="22" customFormat="1" ht="24" customHeight="1" spans="1:6">
      <c r="A16" s="33" t="s">
        <v>129</v>
      </c>
      <c r="B16" s="33" t="s">
        <v>141</v>
      </c>
      <c r="C16" s="34" t="s">
        <v>142</v>
      </c>
      <c r="D16" s="19">
        <f t="shared" si="0"/>
        <v>20446.8</v>
      </c>
      <c r="E16" s="19">
        <v>20446.8</v>
      </c>
      <c r="F16" s="19">
        <v>0</v>
      </c>
    </row>
    <row r="17" s="22" customFormat="1" ht="24" customHeight="1" spans="1:6">
      <c r="A17" s="33" t="s">
        <v>129</v>
      </c>
      <c r="B17" s="33" t="s">
        <v>143</v>
      </c>
      <c r="C17" s="34" t="s">
        <v>107</v>
      </c>
      <c r="D17" s="19">
        <f t="shared" si="0"/>
        <v>312000</v>
      </c>
      <c r="E17" s="19">
        <v>312000</v>
      </c>
      <c r="F17" s="19">
        <v>0</v>
      </c>
    </row>
    <row r="18" s="22" customFormat="1" ht="24" customHeight="1" spans="1:6">
      <c r="A18" s="33" t="s">
        <v>129</v>
      </c>
      <c r="B18" s="33" t="s">
        <v>81</v>
      </c>
      <c r="C18" s="34" t="s">
        <v>144</v>
      </c>
      <c r="D18" s="19">
        <f t="shared" si="0"/>
        <v>392160</v>
      </c>
      <c r="E18" s="19">
        <v>392160</v>
      </c>
      <c r="F18" s="19">
        <v>0</v>
      </c>
    </row>
    <row r="19" s="22" customFormat="1" ht="24" customHeight="1" spans="1:6">
      <c r="A19" s="33" t="s">
        <v>145</v>
      </c>
      <c r="B19" s="33" t="s">
        <v>72</v>
      </c>
      <c r="C19" s="34" t="s">
        <v>146</v>
      </c>
      <c r="D19" s="19">
        <f t="shared" si="0"/>
        <v>502320</v>
      </c>
      <c r="E19" s="19">
        <v>0</v>
      </c>
      <c r="F19" s="19">
        <v>502320</v>
      </c>
    </row>
    <row r="20" s="22" customFormat="1" ht="24" customHeight="1" spans="1:6">
      <c r="A20" s="33" t="s">
        <v>145</v>
      </c>
      <c r="B20" s="33" t="s">
        <v>106</v>
      </c>
      <c r="C20" s="34" t="s">
        <v>147</v>
      </c>
      <c r="D20" s="19">
        <f t="shared" si="0"/>
        <v>220000</v>
      </c>
      <c r="E20" s="19">
        <v>0</v>
      </c>
      <c r="F20" s="19">
        <v>220000</v>
      </c>
    </row>
    <row r="21" s="22" customFormat="1" ht="24" customHeight="1" spans="1:6">
      <c r="A21" s="33" t="s">
        <v>145</v>
      </c>
      <c r="B21" s="33" t="s">
        <v>101</v>
      </c>
      <c r="C21" s="34" t="s">
        <v>148</v>
      </c>
      <c r="D21" s="19">
        <f t="shared" si="0"/>
        <v>3000</v>
      </c>
      <c r="E21" s="19">
        <v>0</v>
      </c>
      <c r="F21" s="19">
        <v>3000</v>
      </c>
    </row>
    <row r="22" s="22" customFormat="1" ht="22.5" customHeight="1" spans="1:6">
      <c r="A22" s="33" t="s">
        <v>145</v>
      </c>
      <c r="B22" s="33" t="s">
        <v>74</v>
      </c>
      <c r="C22" s="34" t="s">
        <v>149</v>
      </c>
      <c r="D22" s="19">
        <f t="shared" si="0"/>
        <v>5000</v>
      </c>
      <c r="E22" s="19">
        <v>0</v>
      </c>
      <c r="F22" s="19">
        <v>5000</v>
      </c>
    </row>
    <row r="23" s="22" customFormat="1" ht="22.5" customHeight="1" spans="1:6">
      <c r="A23" s="33" t="s">
        <v>145</v>
      </c>
      <c r="B23" s="33" t="s">
        <v>133</v>
      </c>
      <c r="C23" s="34" t="s">
        <v>150</v>
      </c>
      <c r="D23" s="19">
        <f t="shared" si="0"/>
        <v>35000</v>
      </c>
      <c r="E23" s="19">
        <v>0</v>
      </c>
      <c r="F23" s="19">
        <v>35000</v>
      </c>
    </row>
    <row r="24" s="22" customFormat="1" ht="22.5" customHeight="1" spans="1:6">
      <c r="A24" s="33" t="s">
        <v>145</v>
      </c>
      <c r="B24" s="33" t="s">
        <v>85</v>
      </c>
      <c r="C24" s="34" t="s">
        <v>151</v>
      </c>
      <c r="D24" s="19">
        <f t="shared" si="0"/>
        <v>30000</v>
      </c>
      <c r="E24" s="19">
        <v>0</v>
      </c>
      <c r="F24" s="19">
        <v>30000</v>
      </c>
    </row>
    <row r="25" ht="22.5" customHeight="1" spans="1:6">
      <c r="A25" s="33" t="s">
        <v>145</v>
      </c>
      <c r="B25" s="33" t="s">
        <v>152</v>
      </c>
      <c r="C25" s="34" t="s">
        <v>153</v>
      </c>
      <c r="D25" s="19">
        <f t="shared" si="0"/>
        <v>5000</v>
      </c>
      <c r="E25" s="19">
        <v>0</v>
      </c>
      <c r="F25" s="19">
        <v>5000</v>
      </c>
    </row>
    <row r="26" ht="22.5" customHeight="1" spans="1:6">
      <c r="A26" s="33" t="s">
        <v>145</v>
      </c>
      <c r="B26" s="33" t="s">
        <v>154</v>
      </c>
      <c r="C26" s="34" t="s">
        <v>155</v>
      </c>
      <c r="D26" s="19">
        <f t="shared" si="0"/>
        <v>64120</v>
      </c>
      <c r="E26" s="19">
        <v>0</v>
      </c>
      <c r="F26" s="19">
        <v>64120</v>
      </c>
    </row>
    <row r="27" ht="22.5" customHeight="1" spans="1:6">
      <c r="A27" s="33" t="s">
        <v>145</v>
      </c>
      <c r="B27" s="33" t="s">
        <v>156</v>
      </c>
      <c r="C27" s="34" t="s">
        <v>157</v>
      </c>
      <c r="D27" s="19">
        <f t="shared" si="0"/>
        <v>86400</v>
      </c>
      <c r="E27" s="19">
        <v>0</v>
      </c>
      <c r="F27" s="19">
        <v>86400</v>
      </c>
    </row>
    <row r="28" ht="22.5" customHeight="1" spans="1:6">
      <c r="A28" s="33" t="s">
        <v>145</v>
      </c>
      <c r="B28" s="33" t="s">
        <v>158</v>
      </c>
      <c r="C28" s="34" t="s">
        <v>159</v>
      </c>
      <c r="D28" s="19">
        <f t="shared" si="0"/>
        <v>45000</v>
      </c>
      <c r="E28" s="19">
        <v>0</v>
      </c>
      <c r="F28" s="19">
        <v>45000</v>
      </c>
    </row>
    <row r="29" ht="22.5" customHeight="1" spans="1:6">
      <c r="A29" s="33" t="s">
        <v>145</v>
      </c>
      <c r="B29" s="33" t="s">
        <v>160</v>
      </c>
      <c r="C29" s="34" t="s">
        <v>161</v>
      </c>
      <c r="D29" s="19">
        <f t="shared" si="0"/>
        <v>8000</v>
      </c>
      <c r="E29" s="19">
        <v>0</v>
      </c>
      <c r="F29" s="19">
        <v>8000</v>
      </c>
    </row>
    <row r="30" ht="22.5" customHeight="1" spans="1:6">
      <c r="A30" s="33" t="s">
        <v>145</v>
      </c>
      <c r="B30" s="33" t="s">
        <v>81</v>
      </c>
      <c r="C30" s="34" t="s">
        <v>162</v>
      </c>
      <c r="D30" s="19">
        <f t="shared" si="0"/>
        <v>800</v>
      </c>
      <c r="E30" s="19">
        <v>0</v>
      </c>
      <c r="F30" s="19">
        <v>800</v>
      </c>
    </row>
    <row r="31" ht="22.5" customHeight="1" spans="1:6">
      <c r="A31" s="33" t="s">
        <v>163</v>
      </c>
      <c r="B31" s="33" t="s">
        <v>72</v>
      </c>
      <c r="C31" s="34" t="s">
        <v>164</v>
      </c>
      <c r="D31" s="19">
        <f t="shared" si="0"/>
        <v>45000</v>
      </c>
      <c r="E31" s="19">
        <v>45000</v>
      </c>
      <c r="F31" s="19">
        <v>0</v>
      </c>
    </row>
    <row r="32" ht="22.5" customHeight="1" spans="1:6">
      <c r="A32" s="33" t="s">
        <v>163</v>
      </c>
      <c r="B32" s="33" t="s">
        <v>76</v>
      </c>
      <c r="C32" s="34" t="s">
        <v>165</v>
      </c>
      <c r="D32" s="19">
        <f t="shared" si="0"/>
        <v>45000</v>
      </c>
      <c r="E32" s="19">
        <v>45000</v>
      </c>
      <c r="F32" s="19">
        <v>0</v>
      </c>
    </row>
    <row r="33" ht="22.5" customHeight="1" spans="1:6">
      <c r="A33" s="35" t="s">
        <v>40</v>
      </c>
      <c r="B33" s="35"/>
      <c r="C33" s="35"/>
      <c r="D33" s="36">
        <f t="shared" si="0"/>
        <v>5641286.8</v>
      </c>
      <c r="E33" s="36">
        <v>5138966.8</v>
      </c>
      <c r="F33" s="36">
        <v>502320</v>
      </c>
    </row>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F2"/>
    <mergeCell ref="A4:C4"/>
    <mergeCell ref="A6:C6"/>
    <mergeCell ref="D6:F6"/>
    <mergeCell ref="A7:B7"/>
    <mergeCell ref="A33:C33"/>
    <mergeCell ref="C7:C8"/>
    <mergeCell ref="D7:D8"/>
    <mergeCell ref="E7:E8"/>
    <mergeCell ref="F7:F8"/>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topLeftCell="A4" workbookViewId="0">
      <selection activeCell="A17" sqref="A17:F17"/>
    </sheetView>
  </sheetViews>
  <sheetFormatPr defaultColWidth="9" defaultRowHeight="14.25" outlineLevelCol="6"/>
  <cols>
    <col min="1" max="7" width="16.875" customWidth="1"/>
  </cols>
  <sheetData>
    <row r="1" ht="20.25" customHeight="1" spans="7:7">
      <c r="G1" s="7"/>
    </row>
    <row r="2" ht="36" customHeight="1" spans="1:7">
      <c r="A2" s="1" t="s">
        <v>166</v>
      </c>
      <c r="B2" s="1"/>
      <c r="C2" s="1"/>
      <c r="D2" s="1"/>
      <c r="E2" s="1"/>
      <c r="F2" s="1"/>
      <c r="G2" s="8"/>
    </row>
    <row r="3" s="5" customFormat="1" ht="29.25" customHeight="1" spans="1:7">
      <c r="A3" s="9" t="s">
        <v>34</v>
      </c>
      <c r="B3" s="9"/>
      <c r="C3" s="8"/>
      <c r="D3" s="10"/>
      <c r="E3" s="10"/>
      <c r="F3" s="10"/>
      <c r="G3" s="11" t="s">
        <v>167</v>
      </c>
    </row>
    <row r="4" s="6" customFormat="1" ht="32.25" customHeight="1" spans="1:7">
      <c r="A4" s="12" t="s">
        <v>168</v>
      </c>
      <c r="B4" s="13"/>
      <c r="C4" s="13"/>
      <c r="D4" s="13"/>
      <c r="E4" s="13"/>
      <c r="F4" s="14"/>
      <c r="G4" s="15" t="s">
        <v>169</v>
      </c>
    </row>
    <row r="5" s="6" customFormat="1" ht="32.25" customHeight="1" spans="1:7">
      <c r="A5" s="15" t="s">
        <v>40</v>
      </c>
      <c r="B5" s="15" t="s">
        <v>170</v>
      </c>
      <c r="C5" s="15" t="s">
        <v>153</v>
      </c>
      <c r="D5" s="16" t="s">
        <v>171</v>
      </c>
      <c r="E5" s="16"/>
      <c r="F5" s="16"/>
      <c r="G5" s="17"/>
    </row>
    <row r="6" s="6" customFormat="1" ht="32.25" customHeight="1" spans="1:7">
      <c r="A6" s="18"/>
      <c r="B6" s="18"/>
      <c r="C6" s="18"/>
      <c r="D6" s="18" t="s">
        <v>172</v>
      </c>
      <c r="E6" s="18" t="s">
        <v>173</v>
      </c>
      <c r="F6" s="18" t="s">
        <v>174</v>
      </c>
      <c r="G6" s="18"/>
    </row>
    <row r="7" s="5" customFormat="1" ht="67.5" customHeight="1" spans="1:7">
      <c r="A7" s="19">
        <v>50000</v>
      </c>
      <c r="B7" s="20">
        <v>0</v>
      </c>
      <c r="C7" s="19">
        <v>5000</v>
      </c>
      <c r="D7" s="19">
        <v>45000</v>
      </c>
      <c r="E7" s="20">
        <v>0</v>
      </c>
      <c r="F7" s="19">
        <v>45000</v>
      </c>
      <c r="G7" s="20">
        <v>0</v>
      </c>
    </row>
    <row r="17" ht="30.75" customHeight="1" spans="1:6">
      <c r="A17" s="21"/>
      <c r="B17" s="21"/>
      <c r="C17" s="21"/>
      <c r="D17" s="21"/>
      <c r="E17" s="21"/>
      <c r="F17" s="21"/>
    </row>
  </sheetData>
  <mergeCells count="9">
    <mergeCell ref="A2:G2"/>
    <mergeCell ref="A3:C3"/>
    <mergeCell ref="A4:F4"/>
    <mergeCell ref="D5:F5"/>
    <mergeCell ref="A17:F17"/>
    <mergeCell ref="A5:A6"/>
    <mergeCell ref="B5:B6"/>
    <mergeCell ref="C5:C6"/>
    <mergeCell ref="G4:G6"/>
  </mergeCells>
  <pageMargins left="0.75" right="0.75" top="1" bottom="1" header="0.5" footer="0.5"/>
  <pageSetup paperSize="9" orientation="landscape" horizontalDpi="600" verticalDpi="6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abSelected="1" workbookViewId="0">
      <selection activeCell="A22" sqref="A22"/>
    </sheetView>
  </sheetViews>
  <sheetFormatPr defaultColWidth="9" defaultRowHeight="14.25"/>
  <cols>
    <col min="1" max="1" width="121.375" customWidth="1"/>
    <col min="13" max="13" width="13.25" customWidth="1"/>
  </cols>
  <sheetData>
    <row r="1" ht="24" customHeight="1" spans="1:13">
      <c r="A1" s="1" t="s">
        <v>175</v>
      </c>
      <c r="B1" s="1"/>
      <c r="C1" s="1"/>
      <c r="D1" s="1"/>
      <c r="E1" s="1"/>
      <c r="F1" s="1"/>
      <c r="G1" s="1"/>
      <c r="H1" s="1"/>
      <c r="I1" s="1"/>
      <c r="J1" s="1"/>
      <c r="K1" s="1"/>
      <c r="L1" s="1"/>
      <c r="M1" s="1"/>
    </row>
    <row r="2" ht="24" customHeight="1"/>
    <row r="3" ht="37.5" customHeight="1" spans="1:13">
      <c r="A3" s="2" t="s">
        <v>176</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workbookViewId="0">
      <selection activeCell="A20" sqref="A20"/>
    </sheetView>
  </sheetViews>
  <sheetFormatPr defaultColWidth="9" defaultRowHeight="14.25"/>
  <cols>
    <col min="1" max="1" width="111.625" style="95" customWidth="1"/>
    <col min="2" max="2" width="9" style="94" customWidth="1"/>
    <col min="3" max="16384" width="9" style="95"/>
  </cols>
  <sheetData>
    <row r="1" ht="21" customHeight="1" spans="1:1">
      <c r="A1" s="96" t="s">
        <v>2</v>
      </c>
    </row>
    <row r="2" ht="21" customHeight="1" spans="1:1">
      <c r="A2" s="97"/>
    </row>
    <row r="3" ht="21" customHeight="1" spans="1:1">
      <c r="A3" s="97"/>
    </row>
    <row r="4" ht="21" customHeight="1" spans="1:1">
      <c r="A4" s="98" t="s">
        <v>3</v>
      </c>
    </row>
    <row r="5" ht="21" customHeight="1" spans="1:1">
      <c r="A5" s="99" t="s">
        <v>4</v>
      </c>
    </row>
    <row r="6" ht="21" customHeight="1" spans="1:1">
      <c r="A6" s="99" t="s">
        <v>5</v>
      </c>
    </row>
    <row r="7" ht="21" customHeight="1" spans="1:1">
      <c r="A7" s="99" t="s">
        <v>6</v>
      </c>
    </row>
    <row r="8" ht="21" customHeight="1" spans="1:1">
      <c r="A8" s="99" t="s">
        <v>7</v>
      </c>
    </row>
    <row r="9" ht="21" customHeight="1" spans="1:1">
      <c r="A9" s="100" t="s">
        <v>8</v>
      </c>
    </row>
    <row r="10" ht="21" customHeight="1" spans="1:1">
      <c r="A10" s="100" t="s">
        <v>9</v>
      </c>
    </row>
    <row r="11" ht="21" customHeight="1" spans="1:1">
      <c r="A11" s="100" t="s">
        <v>10</v>
      </c>
    </row>
    <row r="12" s="94" customFormat="1" ht="21" customHeight="1" spans="1:1">
      <c r="A12" s="100" t="s">
        <v>11</v>
      </c>
    </row>
    <row r="13" s="94" customFormat="1" ht="21" customHeight="1" spans="1:1">
      <c r="A13" s="100" t="s">
        <v>12</v>
      </c>
    </row>
    <row r="14" s="94" customFormat="1" ht="21" customHeight="1" spans="1:1">
      <c r="A14" s="100" t="s">
        <v>13</v>
      </c>
    </row>
    <row r="15" s="94" customFormat="1" ht="21" customHeight="1" spans="1:1">
      <c r="A15" s="100" t="s">
        <v>14</v>
      </c>
    </row>
    <row r="16" s="94" customFormat="1" ht="21" customHeight="1" spans="1:1">
      <c r="A16" s="100" t="s">
        <v>15</v>
      </c>
    </row>
    <row r="17" s="94" customFormat="1" ht="21" customHeight="1" spans="1:1">
      <c r="A17" s="100" t="s">
        <v>16</v>
      </c>
    </row>
    <row r="18" s="94" customFormat="1" ht="21" customHeight="1" spans="1:1">
      <c r="A18" s="100" t="s">
        <v>17</v>
      </c>
    </row>
    <row r="19" s="94" customFormat="1" ht="21" customHeight="1" spans="1:1">
      <c r="A19" s="100"/>
    </row>
    <row r="20" s="94" customFormat="1" ht="21" customHeight="1" spans="1:1">
      <c r="A20" s="99"/>
    </row>
    <row r="21" s="94" customFormat="1" ht="21" customHeight="1" spans="1:1">
      <c r="A21" s="99"/>
    </row>
    <row r="22" s="94" customFormat="1" ht="21" customHeight="1" spans="1:1">
      <c r="A22" s="99"/>
    </row>
    <row r="23" s="94" customFormat="1" ht="21" customHeight="1" spans="1:1">
      <c r="A23" s="99"/>
    </row>
    <row r="24" s="94" customFormat="1" ht="21" customHeight="1" spans="1:1">
      <c r="A24" s="99"/>
    </row>
    <row r="25" s="94" customFormat="1" ht="21" customHeight="1" spans="1:1">
      <c r="A25" s="99"/>
    </row>
    <row r="26" s="94" customFormat="1" ht="21" customHeight="1" spans="1:1">
      <c r="A26" s="99"/>
    </row>
    <row r="27" s="94" customFormat="1" ht="21" customHeight="1" spans="1:1">
      <c r="A27" s="99"/>
    </row>
    <row r="28" s="94" customFormat="1" ht="18.75" spans="1:1">
      <c r="A28" s="99"/>
    </row>
    <row r="29" s="94" customFormat="1" ht="18.75" spans="1:1">
      <c r="A29" s="99"/>
    </row>
    <row r="30" s="94" customFormat="1" ht="18.75" spans="1:1">
      <c r="A30" s="99"/>
    </row>
    <row r="31" s="94" customFormat="1" ht="18.75" spans="1:1">
      <c r="A31" s="99"/>
    </row>
    <row r="32" s="94" customFormat="1" ht="18.75" spans="1:1">
      <c r="A32" s="99"/>
    </row>
    <row r="33" s="94" customFormat="1" ht="18.75" spans="1:1">
      <c r="A33" s="99"/>
    </row>
    <row r="34" s="94" customFormat="1" ht="18.75" spans="1:1">
      <c r="A34" s="99"/>
    </row>
    <row r="35" s="94" customFormat="1" ht="18.75" spans="1:1">
      <c r="A35" s="99"/>
    </row>
    <row r="36" s="94" customFormat="1" ht="18.75" spans="1:1">
      <c r="A36" s="99"/>
    </row>
    <row r="37" s="94" customFormat="1" ht="18.75" spans="1:1">
      <c r="A37" s="99"/>
    </row>
    <row r="38" s="94" customFormat="1" ht="18.75" spans="1:1">
      <c r="A38" s="99"/>
    </row>
    <row r="39" s="94" customFormat="1" ht="18.75" spans="1:1">
      <c r="A39" s="99"/>
    </row>
    <row r="40" s="94" customFormat="1" ht="18.75" spans="1:1">
      <c r="A40" s="99"/>
    </row>
    <row r="41" s="94" customFormat="1" ht="18.75" spans="1:1">
      <c r="A41" s="99"/>
    </row>
    <row r="42" s="94" customFormat="1" ht="18.75" spans="1:1">
      <c r="A42" s="99"/>
    </row>
  </sheetData>
  <pageMargins left="0.708661417322835" right="0.708661417322835" top="0.748031496062992" bottom="0.748031496062992" header="0.31496062992126" footer="0.31496062992126"/>
  <pageSetup paperSize="9" orientation="landscape" horizontalDpi="600"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B1" workbookViewId="0">
      <selection activeCell="B1" sqref="B1:B17"/>
    </sheetView>
  </sheetViews>
  <sheetFormatPr defaultColWidth="9" defaultRowHeight="14.25"/>
  <cols>
    <col min="1" max="1" width="121.375" customWidth="1"/>
    <col min="2" max="2" width="112.083333333333" customWidth="1"/>
    <col min="13" max="13" width="13.25" customWidth="1"/>
  </cols>
  <sheetData>
    <row r="1" ht="24" customHeight="1" spans="1:13">
      <c r="A1" s="1" t="s">
        <v>18</v>
      </c>
      <c r="B1" s="91" t="s">
        <v>18</v>
      </c>
      <c r="C1" s="1"/>
      <c r="D1" s="1"/>
      <c r="E1" s="1"/>
      <c r="F1" s="1"/>
      <c r="G1" s="1"/>
      <c r="H1" s="1"/>
      <c r="I1" s="1"/>
      <c r="J1" s="1"/>
      <c r="K1" s="1"/>
      <c r="L1" s="1"/>
      <c r="M1" s="1"/>
    </row>
    <row r="2" ht="24" customHeight="1" spans="2:2">
      <c r="B2" s="92"/>
    </row>
    <row r="3" ht="37.5" customHeight="1" spans="1:13">
      <c r="A3" s="93" t="s">
        <v>19</v>
      </c>
      <c r="B3" s="89" t="s">
        <v>20</v>
      </c>
      <c r="C3" s="3"/>
      <c r="D3" s="3"/>
      <c r="E3" s="3"/>
      <c r="F3" s="3"/>
      <c r="G3" s="3"/>
      <c r="H3" s="3"/>
      <c r="I3" s="3"/>
      <c r="J3" s="3"/>
      <c r="K3" s="3"/>
      <c r="L3" s="3"/>
      <c r="M3" s="3"/>
    </row>
    <row r="4" ht="24" customHeight="1" spans="1:13">
      <c r="A4" s="4"/>
      <c r="B4" s="90"/>
      <c r="C4" s="3"/>
      <c r="D4" s="3"/>
      <c r="E4" s="3"/>
      <c r="F4" s="3"/>
      <c r="G4" s="3"/>
      <c r="H4" s="3"/>
      <c r="I4" s="3"/>
      <c r="J4" s="3"/>
      <c r="K4" s="3"/>
      <c r="L4" s="3"/>
      <c r="M4" s="3"/>
    </row>
    <row r="5" ht="24" customHeight="1" spans="1:13">
      <c r="A5" s="4"/>
      <c r="B5" s="90"/>
      <c r="C5" s="3"/>
      <c r="D5" s="3"/>
      <c r="E5" s="3"/>
      <c r="F5" s="3"/>
      <c r="G5" s="3"/>
      <c r="H5" s="3"/>
      <c r="I5" s="3"/>
      <c r="J5" s="3"/>
      <c r="K5" s="3"/>
      <c r="L5" s="3"/>
      <c r="M5" s="3"/>
    </row>
    <row r="6" ht="24" customHeight="1" spans="1:13">
      <c r="A6" s="4"/>
      <c r="B6" s="90"/>
      <c r="C6" s="3"/>
      <c r="D6" s="3"/>
      <c r="E6" s="3"/>
      <c r="F6" s="3"/>
      <c r="G6" s="3"/>
      <c r="H6" s="3"/>
      <c r="I6" s="3"/>
      <c r="J6" s="3"/>
      <c r="K6" s="3"/>
      <c r="L6" s="3"/>
      <c r="M6" s="3"/>
    </row>
    <row r="7" ht="24" customHeight="1" spans="1:2">
      <c r="A7" s="4"/>
      <c r="B7" s="90"/>
    </row>
    <row r="8" ht="24" customHeight="1" spans="1:13">
      <c r="A8" s="4"/>
      <c r="B8" s="90"/>
      <c r="C8" s="3"/>
      <c r="D8" s="3"/>
      <c r="E8" s="3"/>
      <c r="F8" s="3"/>
      <c r="G8" s="3"/>
      <c r="H8" s="3"/>
      <c r="I8" s="3"/>
      <c r="J8" s="3"/>
      <c r="K8" s="3"/>
      <c r="L8" s="3"/>
      <c r="M8" s="3"/>
    </row>
    <row r="9" ht="24" customHeight="1" spans="1:13">
      <c r="A9" s="4"/>
      <c r="B9" s="90"/>
      <c r="C9" s="3"/>
      <c r="D9" s="3"/>
      <c r="E9" s="3"/>
      <c r="F9" s="3"/>
      <c r="G9" s="3"/>
      <c r="H9" s="3"/>
      <c r="I9" s="3"/>
      <c r="J9" s="3"/>
      <c r="K9" s="3"/>
      <c r="L9" s="3"/>
      <c r="M9" s="3"/>
    </row>
    <row r="10" ht="24" customHeight="1" spans="1:13">
      <c r="A10" s="4"/>
      <c r="B10" s="90"/>
      <c r="C10" s="3"/>
      <c r="D10" s="3"/>
      <c r="E10" s="3"/>
      <c r="F10" s="3"/>
      <c r="G10" s="3"/>
      <c r="H10" s="3"/>
      <c r="I10" s="3"/>
      <c r="J10" s="3"/>
      <c r="K10" s="3"/>
      <c r="L10" s="3"/>
      <c r="M10" s="3"/>
    </row>
    <row r="11" ht="24" customHeight="1" spans="1:13">
      <c r="A11" s="4"/>
      <c r="B11" s="90"/>
      <c r="C11" s="3"/>
      <c r="D11" s="3"/>
      <c r="E11" s="3"/>
      <c r="F11" s="3"/>
      <c r="G11" s="3"/>
      <c r="H11" s="3"/>
      <c r="I11" s="3"/>
      <c r="J11" s="3"/>
      <c r="K11" s="3"/>
      <c r="L11" s="3"/>
      <c r="M11" s="3"/>
    </row>
    <row r="12" ht="24" customHeight="1" spans="1:13">
      <c r="A12" s="4"/>
      <c r="B12" s="90"/>
      <c r="C12" s="3"/>
      <c r="D12" s="3"/>
      <c r="E12" s="3"/>
      <c r="F12" s="3"/>
      <c r="G12" s="3"/>
      <c r="H12" s="3"/>
      <c r="I12" s="3"/>
      <c r="J12" s="3"/>
      <c r="K12" s="3"/>
      <c r="L12" s="3"/>
      <c r="M12" s="3"/>
    </row>
    <row r="13" ht="24" customHeight="1" spans="1:13">
      <c r="A13" s="4"/>
      <c r="B13" s="90"/>
      <c r="C13" s="3"/>
      <c r="D13" s="3"/>
      <c r="E13" s="3"/>
      <c r="F13" s="3"/>
      <c r="G13" s="3"/>
      <c r="H13" s="3"/>
      <c r="I13" s="3"/>
      <c r="J13" s="3"/>
      <c r="K13" s="3"/>
      <c r="L13" s="3"/>
      <c r="M13" s="3"/>
    </row>
    <row r="14" ht="24" customHeight="1" spans="1:13">
      <c r="A14" s="4"/>
      <c r="B14" s="90"/>
      <c r="C14" s="3"/>
      <c r="D14" s="3"/>
      <c r="E14" s="3"/>
      <c r="F14" s="3"/>
      <c r="G14" s="3"/>
      <c r="H14" s="3"/>
      <c r="I14" s="3"/>
      <c r="J14" s="3"/>
      <c r="K14" s="3"/>
      <c r="L14" s="3"/>
      <c r="M14" s="3"/>
    </row>
    <row r="15" ht="24" customHeight="1" spans="1:13">
      <c r="A15" s="4"/>
      <c r="B15" s="90"/>
      <c r="C15" s="3"/>
      <c r="D15" s="3"/>
      <c r="E15" s="3"/>
      <c r="F15" s="3"/>
      <c r="G15" s="3"/>
      <c r="H15" s="3"/>
      <c r="I15" s="3"/>
      <c r="J15" s="3"/>
      <c r="K15" s="3"/>
      <c r="L15" s="3"/>
      <c r="M15" s="3"/>
    </row>
    <row r="16" ht="24" customHeight="1" spans="1:13">
      <c r="A16" s="4"/>
      <c r="B16" s="90"/>
      <c r="C16" s="3"/>
      <c r="D16" s="3"/>
      <c r="E16" s="3"/>
      <c r="F16" s="3"/>
      <c r="G16" s="3"/>
      <c r="H16" s="3"/>
      <c r="I16" s="3"/>
      <c r="J16" s="3"/>
      <c r="K16" s="3"/>
      <c r="L16" s="3"/>
      <c r="M16" s="3"/>
    </row>
    <row r="17" ht="24" customHeight="1" spans="1:13">
      <c r="A17" s="4"/>
      <c r="B17" s="90"/>
      <c r="C17" s="3"/>
      <c r="D17" s="3"/>
      <c r="E17" s="3"/>
      <c r="F17" s="3"/>
      <c r="G17" s="3"/>
      <c r="H17" s="3"/>
      <c r="I17" s="3"/>
      <c r="J17" s="3"/>
      <c r="K17" s="3"/>
      <c r="L17" s="3"/>
      <c r="M17" s="3"/>
    </row>
  </sheetData>
  <mergeCells count="2">
    <mergeCell ref="A3:A17"/>
    <mergeCell ref="B3:B17"/>
  </mergeCells>
  <printOptions horizontalCentered="1"/>
  <pageMargins left="0.748031496062992" right="0.748031496062992" top="0.984251968503937" bottom="0.984251968503937"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21</v>
      </c>
      <c r="B1" s="1"/>
      <c r="C1" s="1"/>
      <c r="D1" s="1"/>
      <c r="E1" s="1"/>
      <c r="F1" s="1"/>
      <c r="G1" s="1"/>
      <c r="H1" s="1"/>
      <c r="I1" s="1"/>
      <c r="J1" s="1"/>
      <c r="K1" s="1"/>
      <c r="L1" s="1"/>
      <c r="M1" s="1"/>
    </row>
    <row r="2" ht="24" customHeight="1"/>
    <row r="3" ht="37.5" customHeight="1" spans="1:13">
      <c r="A3" s="2" t="s">
        <v>22</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600" verticalDpi="6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E14" sqref="E14"/>
    </sheetView>
  </sheetViews>
  <sheetFormatPr defaultColWidth="9" defaultRowHeight="14.25"/>
  <cols>
    <col min="1" max="1" width="122.125" customWidth="1"/>
    <col min="13" max="13" width="13.25" customWidth="1"/>
  </cols>
  <sheetData>
    <row r="1" ht="24" customHeight="1" spans="1:13">
      <c r="A1" s="1" t="s">
        <v>23</v>
      </c>
      <c r="B1" s="1"/>
      <c r="C1" s="1"/>
      <c r="D1" s="1"/>
      <c r="E1" s="1"/>
      <c r="F1" s="1"/>
      <c r="G1" s="1"/>
      <c r="H1" s="1"/>
      <c r="I1" s="1"/>
      <c r="J1" s="1"/>
      <c r="K1" s="1"/>
      <c r="L1" s="1"/>
      <c r="M1" s="1"/>
    </row>
    <row r="2" ht="24" customHeight="1"/>
    <row r="3" ht="37.5" customHeight="1" spans="1:13">
      <c r="A3" s="89" t="s">
        <v>24</v>
      </c>
      <c r="B3" s="3"/>
      <c r="C3" s="3"/>
      <c r="D3" s="3"/>
      <c r="E3" s="3"/>
      <c r="F3" s="3"/>
      <c r="G3" s="3"/>
      <c r="H3" s="3"/>
      <c r="I3" s="3"/>
      <c r="J3" s="3"/>
      <c r="K3" s="3"/>
      <c r="L3" s="3"/>
      <c r="M3" s="3"/>
    </row>
    <row r="4" ht="24" customHeight="1" spans="1:13">
      <c r="A4" s="90"/>
      <c r="B4" s="3"/>
      <c r="C4" s="3"/>
      <c r="D4" s="3"/>
      <c r="E4" s="3"/>
      <c r="F4" s="3"/>
      <c r="G4" s="3"/>
      <c r="H4" s="3"/>
      <c r="I4" s="3"/>
      <c r="J4" s="3"/>
      <c r="K4" s="3"/>
      <c r="L4" s="3"/>
      <c r="M4" s="3"/>
    </row>
    <row r="5" ht="24" customHeight="1" spans="1:13">
      <c r="A5" s="90"/>
      <c r="B5" s="3"/>
      <c r="C5" s="3"/>
      <c r="D5" s="3"/>
      <c r="E5" s="3"/>
      <c r="F5" s="3"/>
      <c r="G5" s="3"/>
      <c r="H5" s="3"/>
      <c r="I5" s="3"/>
      <c r="J5" s="3"/>
      <c r="K5" s="3"/>
      <c r="L5" s="3"/>
      <c r="M5" s="3"/>
    </row>
    <row r="6" ht="24" customHeight="1" spans="1:13">
      <c r="A6" s="90"/>
      <c r="B6" s="3"/>
      <c r="C6" s="3"/>
      <c r="D6" s="3"/>
      <c r="E6" s="3"/>
      <c r="F6" s="3"/>
      <c r="G6" s="3"/>
      <c r="H6" s="3"/>
      <c r="I6" s="3"/>
      <c r="J6" s="3"/>
      <c r="K6" s="3"/>
      <c r="L6" s="3"/>
      <c r="M6" s="3"/>
    </row>
    <row r="7" ht="24" customHeight="1" spans="1:1">
      <c r="A7" s="90"/>
    </row>
    <row r="8" ht="24" customHeight="1" spans="1:13">
      <c r="A8" s="90"/>
      <c r="B8" s="3"/>
      <c r="C8" s="3"/>
      <c r="D8" s="3"/>
      <c r="E8" s="3"/>
      <c r="F8" s="3"/>
      <c r="G8" s="3"/>
      <c r="H8" s="3"/>
      <c r="I8" s="3"/>
      <c r="J8" s="3"/>
      <c r="K8" s="3"/>
      <c r="L8" s="3"/>
      <c r="M8" s="3"/>
    </row>
    <row r="9" ht="24" customHeight="1" spans="1:13">
      <c r="A9" s="90"/>
      <c r="B9" s="3"/>
      <c r="C9" s="3"/>
      <c r="D9" s="3"/>
      <c r="E9" s="3"/>
      <c r="F9" s="3"/>
      <c r="G9" s="3"/>
      <c r="H9" s="3"/>
      <c r="I9" s="3"/>
      <c r="J9" s="3"/>
      <c r="K9" s="3"/>
      <c r="L9" s="3"/>
      <c r="M9" s="3"/>
    </row>
    <row r="10" ht="24" customHeight="1" spans="1:13">
      <c r="A10" s="90"/>
      <c r="B10" s="3"/>
      <c r="C10" s="3"/>
      <c r="D10" s="3"/>
      <c r="E10" s="3"/>
      <c r="F10" s="3"/>
      <c r="G10" s="3"/>
      <c r="H10" s="3"/>
      <c r="I10" s="3"/>
      <c r="J10" s="3"/>
      <c r="K10" s="3"/>
      <c r="L10" s="3"/>
      <c r="M10" s="3"/>
    </row>
    <row r="11" ht="24" customHeight="1" spans="1:13">
      <c r="A11" s="90"/>
      <c r="B11" s="3"/>
      <c r="C11" s="3"/>
      <c r="D11" s="3"/>
      <c r="E11" s="3"/>
      <c r="F11" s="3"/>
      <c r="G11" s="3"/>
      <c r="H11" s="3"/>
      <c r="I11" s="3"/>
      <c r="J11" s="3"/>
      <c r="K11" s="3"/>
      <c r="L11" s="3"/>
      <c r="M11" s="3"/>
    </row>
    <row r="12" ht="24" customHeight="1" spans="1:13">
      <c r="A12" s="90"/>
      <c r="B12" s="3"/>
      <c r="C12" s="3"/>
      <c r="D12" s="3"/>
      <c r="E12" s="3"/>
      <c r="F12" s="3"/>
      <c r="G12" s="3"/>
      <c r="H12" s="3"/>
      <c r="I12" s="3"/>
      <c r="J12" s="3"/>
      <c r="K12" s="3"/>
      <c r="L12" s="3"/>
      <c r="M12" s="3"/>
    </row>
    <row r="13" ht="24" customHeight="1" spans="1:13">
      <c r="A13" s="90"/>
      <c r="B13" s="3"/>
      <c r="C13" s="3"/>
      <c r="D13" s="3"/>
      <c r="E13" s="3"/>
      <c r="F13" s="3"/>
      <c r="G13" s="3"/>
      <c r="H13" s="3"/>
      <c r="I13" s="3"/>
      <c r="J13" s="3"/>
      <c r="K13" s="3"/>
      <c r="L13" s="3"/>
      <c r="M13" s="3"/>
    </row>
    <row r="14" ht="24" customHeight="1" spans="1:13">
      <c r="A14" s="90"/>
      <c r="B14" s="3"/>
      <c r="C14" s="3"/>
      <c r="D14" s="3"/>
      <c r="E14" s="3"/>
      <c r="F14" s="3"/>
      <c r="G14" s="3"/>
      <c r="H14" s="3"/>
      <c r="I14" s="3"/>
      <c r="J14" s="3"/>
      <c r="K14" s="3"/>
      <c r="L14" s="3"/>
      <c r="M14" s="3"/>
    </row>
    <row r="15" ht="24" customHeight="1" spans="1:13">
      <c r="A15" s="90"/>
      <c r="B15" s="3"/>
      <c r="C15" s="3"/>
      <c r="D15" s="3"/>
      <c r="E15" s="3"/>
      <c r="F15" s="3"/>
      <c r="G15" s="3"/>
      <c r="H15" s="3"/>
      <c r="I15" s="3"/>
      <c r="J15" s="3"/>
      <c r="K15" s="3"/>
      <c r="L15" s="3"/>
      <c r="M15" s="3"/>
    </row>
    <row r="16" ht="24" customHeight="1" spans="1:13">
      <c r="A16" s="90"/>
      <c r="B16" s="3"/>
      <c r="C16" s="3"/>
      <c r="D16" s="3"/>
      <c r="E16" s="3"/>
      <c r="F16" s="3"/>
      <c r="G16" s="3"/>
      <c r="H16" s="3"/>
      <c r="I16" s="3"/>
      <c r="J16" s="3"/>
      <c r="K16" s="3"/>
      <c r="L16" s="3"/>
      <c r="M16" s="3"/>
    </row>
    <row r="17" ht="24" customHeight="1" spans="1:13">
      <c r="A17" s="90"/>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orizontalDpi="600" vertic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5"/>
  <sheetViews>
    <sheetView workbookViewId="0">
      <selection activeCell="A12" sqref="A12"/>
    </sheetView>
  </sheetViews>
  <sheetFormatPr defaultColWidth="9" defaultRowHeight="14.25"/>
  <cols>
    <col min="1" max="1" width="121.375" customWidth="1"/>
    <col min="13" max="13" width="13.25" customWidth="1"/>
  </cols>
  <sheetData>
    <row r="1" ht="24" customHeight="1" spans="1:13">
      <c r="A1" s="1" t="s">
        <v>25</v>
      </c>
      <c r="B1" s="1"/>
      <c r="C1" s="1"/>
      <c r="D1" s="1"/>
      <c r="E1" s="1"/>
      <c r="F1" s="1"/>
      <c r="G1" s="1"/>
      <c r="H1" s="1"/>
      <c r="I1" s="1"/>
      <c r="J1" s="1"/>
      <c r="K1" s="1"/>
      <c r="L1" s="1"/>
      <c r="M1" s="1"/>
    </row>
    <row r="2" ht="24" customHeight="1"/>
    <row r="3" ht="113" customHeight="1" spans="1:13">
      <c r="A3" s="87" t="s">
        <v>26</v>
      </c>
      <c r="B3" s="3"/>
      <c r="C3" s="3"/>
      <c r="D3" s="3"/>
      <c r="E3" s="3"/>
      <c r="F3" s="3"/>
      <c r="G3" s="3"/>
      <c r="H3" s="3"/>
      <c r="I3" s="3"/>
      <c r="J3" s="3"/>
      <c r="K3" s="3"/>
      <c r="L3" s="3"/>
      <c r="M3" s="3"/>
    </row>
    <row r="4" ht="24" customHeight="1" spans="1:13">
      <c r="A4" s="87" t="s">
        <v>27</v>
      </c>
      <c r="B4" s="3"/>
      <c r="C4" s="3"/>
      <c r="D4" s="3"/>
      <c r="E4" s="3"/>
      <c r="F4" s="3"/>
      <c r="G4" s="3"/>
      <c r="H4" s="3"/>
      <c r="I4" s="3"/>
      <c r="J4" s="3"/>
      <c r="K4" s="3"/>
      <c r="L4" s="3"/>
      <c r="M4" s="3"/>
    </row>
    <row r="5" ht="24" customHeight="1" spans="1:13">
      <c r="A5" s="87" t="s">
        <v>28</v>
      </c>
      <c r="B5" s="3"/>
      <c r="C5" s="3"/>
      <c r="D5" s="3"/>
      <c r="E5" s="3"/>
      <c r="F5" s="3"/>
      <c r="G5" s="3"/>
      <c r="H5" s="3"/>
      <c r="I5" s="3"/>
      <c r="J5" s="3"/>
      <c r="K5" s="3"/>
      <c r="L5" s="3"/>
      <c r="M5" s="3"/>
    </row>
    <row r="6" ht="24" customHeight="1" spans="1:13">
      <c r="A6" s="87" t="s">
        <v>29</v>
      </c>
      <c r="B6" s="3"/>
      <c r="C6" s="3"/>
      <c r="D6" s="3"/>
      <c r="E6" s="3"/>
      <c r="F6" s="3"/>
      <c r="G6" s="3"/>
      <c r="H6" s="3"/>
      <c r="I6" s="3"/>
      <c r="J6" s="3"/>
      <c r="K6" s="3"/>
      <c r="L6" s="3"/>
      <c r="M6" s="3"/>
    </row>
    <row r="7" ht="24" customHeight="1" spans="1:1">
      <c r="A7" s="22" t="s">
        <v>30</v>
      </c>
    </row>
    <row r="8" ht="24" customHeight="1" spans="1:13">
      <c r="A8" s="87" t="s">
        <v>31</v>
      </c>
      <c r="B8" s="3"/>
      <c r="C8" s="3"/>
      <c r="D8" s="3"/>
      <c r="E8" s="3"/>
      <c r="F8" s="3"/>
      <c r="G8" s="3"/>
      <c r="H8" s="3"/>
      <c r="I8" s="3"/>
      <c r="J8" s="3"/>
      <c r="K8" s="3"/>
      <c r="L8" s="3"/>
      <c r="M8" s="3"/>
    </row>
    <row r="9" ht="24" customHeight="1" spans="1:13">
      <c r="A9" s="87" t="s">
        <v>32</v>
      </c>
      <c r="B9" s="3"/>
      <c r="C9" s="3"/>
      <c r="D9" s="3"/>
      <c r="E9" s="3"/>
      <c r="F9" s="3"/>
      <c r="G9" s="3"/>
      <c r="H9" s="3"/>
      <c r="I9" s="3"/>
      <c r="J9" s="3"/>
      <c r="K9" s="3"/>
      <c r="L9" s="3"/>
      <c r="M9" s="3"/>
    </row>
    <row r="10" ht="24" customHeight="1" spans="1:13">
      <c r="A10" s="87"/>
      <c r="B10" s="3"/>
      <c r="C10" s="3"/>
      <c r="D10" s="3"/>
      <c r="E10" s="3"/>
      <c r="F10" s="3"/>
      <c r="G10" s="3"/>
      <c r="H10" s="3"/>
      <c r="I10" s="3"/>
      <c r="J10" s="3"/>
      <c r="K10" s="3"/>
      <c r="L10" s="3"/>
      <c r="M10" s="3"/>
    </row>
    <row r="11" ht="24" customHeight="1" spans="1:13">
      <c r="A11" s="87"/>
      <c r="B11" s="3"/>
      <c r="C11" s="3"/>
      <c r="D11" s="3"/>
      <c r="E11" s="3"/>
      <c r="F11" s="3"/>
      <c r="G11" s="3"/>
      <c r="H11" s="3"/>
      <c r="I11" s="3"/>
      <c r="J11" s="3"/>
      <c r="K11" s="3"/>
      <c r="L11" s="3"/>
      <c r="M11" s="3"/>
    </row>
    <row r="12" ht="24" customHeight="1" spans="1:13">
      <c r="A12" s="87"/>
      <c r="B12" s="3"/>
      <c r="C12" s="3"/>
      <c r="D12" s="3"/>
      <c r="E12" s="3"/>
      <c r="F12" s="3"/>
      <c r="G12" s="3"/>
      <c r="H12" s="3"/>
      <c r="I12" s="3"/>
      <c r="J12" s="3"/>
      <c r="K12" s="3"/>
      <c r="L12" s="3"/>
      <c r="M12" s="3"/>
    </row>
    <row r="13" ht="24" customHeight="1" spans="1:13">
      <c r="A13" s="87"/>
      <c r="B13" s="3"/>
      <c r="C13" s="3"/>
      <c r="D13" s="3"/>
      <c r="E13" s="3"/>
      <c r="F13" s="3"/>
      <c r="G13" s="3"/>
      <c r="H13" s="3"/>
      <c r="I13" s="3"/>
      <c r="J13" s="3"/>
      <c r="K13" s="3"/>
      <c r="L13" s="3"/>
      <c r="M13" s="3"/>
    </row>
    <row r="14" ht="24" customHeight="1" spans="1:13">
      <c r="A14" s="87"/>
      <c r="B14" s="3"/>
      <c r="C14" s="3"/>
      <c r="D14" s="3"/>
      <c r="E14" s="3"/>
      <c r="F14" s="3"/>
      <c r="G14" s="3"/>
      <c r="H14" s="3"/>
      <c r="I14" s="3"/>
      <c r="J14" s="3"/>
      <c r="K14" s="3"/>
      <c r="L14" s="3"/>
      <c r="M14" s="3"/>
    </row>
    <row r="15" ht="24" customHeight="1" spans="1:13">
      <c r="A15" s="88"/>
      <c r="B15" s="3"/>
      <c r="C15" s="3"/>
      <c r="D15" s="3"/>
      <c r="E15" s="3"/>
      <c r="F15" s="3"/>
      <c r="G15" s="3"/>
      <c r="H15" s="3"/>
      <c r="I15" s="3"/>
      <c r="J15" s="3"/>
      <c r="K15" s="3"/>
      <c r="L15" s="3"/>
      <c r="M15" s="3"/>
    </row>
  </sheetData>
  <printOptions horizontalCentered="1"/>
  <pageMargins left="0.748031496062992" right="0.748031496062992" top="0.94488188976378" bottom="0.94488188976378" header="0" footer="0"/>
  <pageSetup paperSize="9" orientation="landscape" horizontalDpi="600" vertic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3"/>
  <sheetViews>
    <sheetView workbookViewId="0">
      <selection activeCell="B18" sqref="B18"/>
    </sheetView>
  </sheetViews>
  <sheetFormatPr defaultColWidth="8" defaultRowHeight="12"/>
  <cols>
    <col min="1" max="1" width="20.75" style="76" customWidth="1"/>
    <col min="2" max="2" width="16.5" style="76" customWidth="1"/>
    <col min="3" max="3" width="28.625" style="76" customWidth="1"/>
    <col min="4" max="4" width="15.625" style="76" customWidth="1"/>
    <col min="5" max="5" width="13.9166666666667" style="76" customWidth="1"/>
    <col min="6" max="6" width="12.625" style="76" customWidth="1"/>
    <col min="7" max="7" width="15.625" style="76" customWidth="1"/>
    <col min="8" max="16384" width="8" style="76"/>
  </cols>
  <sheetData>
    <row r="1" ht="18" customHeight="1" spans="7:7">
      <c r="G1" s="38"/>
    </row>
    <row r="2" ht="22.5" customHeight="1" spans="1:256">
      <c r="A2" s="1" t="s">
        <v>33</v>
      </c>
      <c r="B2" s="37"/>
      <c r="C2" s="37"/>
      <c r="D2" s="37"/>
      <c r="E2" s="37"/>
      <c r="F2" s="37"/>
      <c r="G2" s="37"/>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ht="7.5" customHeight="1" spans="1:256">
      <c r="A3" s="22"/>
      <c r="B3" s="22"/>
      <c r="C3" s="22"/>
      <c r="D3" s="22"/>
      <c r="E3" s="22"/>
      <c r="F3" s="22"/>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ht="18" customHeight="1" spans="1:256">
      <c r="A4" s="8" t="s">
        <v>34</v>
      </c>
      <c r="B4" s="8"/>
      <c r="C4" s="8"/>
      <c r="D4" s="8"/>
      <c r="E4" s="8"/>
      <c r="F4" s="22"/>
      <c r="G4" s="38" t="s">
        <v>35</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ht="7.5" customHeight="1" spans="2:256">
      <c r="B5" s="22"/>
      <c r="C5" s="22"/>
      <c r="D5" s="22"/>
      <c r="E5" s="22"/>
      <c r="F5" s="22"/>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75" customFormat="1" ht="24.2" customHeight="1" spans="1:7">
      <c r="A6" s="26" t="s">
        <v>36</v>
      </c>
      <c r="B6" s="27"/>
      <c r="C6" s="26" t="s">
        <v>37</v>
      </c>
      <c r="D6" s="26"/>
      <c r="E6" s="26"/>
      <c r="F6" s="26"/>
      <c r="G6" s="27"/>
    </row>
    <row r="7" s="75" customFormat="1" ht="24.2" customHeight="1" spans="1:7">
      <c r="A7" s="15" t="s">
        <v>38</v>
      </c>
      <c r="B7" s="15" t="s">
        <v>39</v>
      </c>
      <c r="C7" s="15" t="s">
        <v>38</v>
      </c>
      <c r="D7" s="77" t="s">
        <v>39</v>
      </c>
      <c r="E7" s="78"/>
      <c r="F7" s="78"/>
      <c r="G7" s="79"/>
    </row>
    <row r="8" s="75" customFormat="1" ht="24.2" customHeight="1" spans="1:7">
      <c r="A8" s="17"/>
      <c r="B8" s="17"/>
      <c r="C8" s="17"/>
      <c r="D8" s="80" t="s">
        <v>40</v>
      </c>
      <c r="E8" s="81" t="s">
        <v>41</v>
      </c>
      <c r="F8" s="41"/>
      <c r="G8" s="82" t="s">
        <v>42</v>
      </c>
    </row>
    <row r="9" s="75" customFormat="1" ht="24.2" customHeight="1" spans="1:7">
      <c r="A9" s="83"/>
      <c r="B9" s="83"/>
      <c r="C9" s="83"/>
      <c r="D9" s="80"/>
      <c r="E9" s="27" t="s">
        <v>43</v>
      </c>
      <c r="F9" s="27" t="s">
        <v>44</v>
      </c>
      <c r="G9" s="32"/>
    </row>
    <row r="10" s="75" customFormat="1" ht="24.2" customHeight="1" spans="1:7">
      <c r="A10" s="84" t="s">
        <v>45</v>
      </c>
      <c r="B10" s="19">
        <v>111794365.98</v>
      </c>
      <c r="C10" s="34" t="s">
        <v>46</v>
      </c>
      <c r="D10" s="19">
        <f t="shared" ref="D10:D15" si="0">SUM(E10,F10,G10)</f>
        <v>797960</v>
      </c>
      <c r="E10" s="19">
        <v>788520</v>
      </c>
      <c r="F10" s="19">
        <v>9440</v>
      </c>
      <c r="G10" s="19">
        <v>0</v>
      </c>
    </row>
    <row r="11" s="75" customFormat="1" ht="24.2" customHeight="1" spans="1:7">
      <c r="A11" s="85" t="s">
        <v>47</v>
      </c>
      <c r="B11" s="19">
        <v>107294365.98</v>
      </c>
      <c r="C11" s="34" t="s">
        <v>48</v>
      </c>
      <c r="D11" s="19">
        <f t="shared" si="0"/>
        <v>309800</v>
      </c>
      <c r="E11" s="19">
        <v>309800</v>
      </c>
      <c r="F11" s="19">
        <v>0</v>
      </c>
      <c r="G11" s="19">
        <v>0</v>
      </c>
    </row>
    <row r="12" s="75" customFormat="1" ht="24.2" customHeight="1" spans="1:7">
      <c r="A12" s="84" t="s">
        <v>49</v>
      </c>
      <c r="B12" s="19">
        <v>4500000</v>
      </c>
      <c r="C12" s="34" t="s">
        <v>50</v>
      </c>
      <c r="D12" s="19">
        <f t="shared" si="0"/>
        <v>45938679.18</v>
      </c>
      <c r="E12" s="19">
        <v>0</v>
      </c>
      <c r="F12" s="19">
        <v>0</v>
      </c>
      <c r="G12" s="19">
        <v>45938679.18</v>
      </c>
    </row>
    <row r="13" s="75" customFormat="1" ht="24.2" customHeight="1" spans="1:7">
      <c r="A13" s="86" t="s">
        <v>51</v>
      </c>
      <c r="B13" s="19">
        <v>0</v>
      </c>
      <c r="C13" s="34" t="s">
        <v>52</v>
      </c>
      <c r="D13" s="19">
        <f t="shared" si="0"/>
        <v>4500000</v>
      </c>
      <c r="E13" s="19">
        <v>0</v>
      </c>
      <c r="F13" s="19">
        <v>0</v>
      </c>
      <c r="G13" s="19">
        <v>4500000</v>
      </c>
    </row>
    <row r="14" s="75" customFormat="1" ht="24.2" customHeight="1" spans="1:7">
      <c r="A14" s="84" t="s">
        <v>53</v>
      </c>
      <c r="B14" s="19">
        <v>400000</v>
      </c>
      <c r="C14" s="34" t="s">
        <v>54</v>
      </c>
      <c r="D14" s="19">
        <f t="shared" si="0"/>
        <v>60335926.8</v>
      </c>
      <c r="E14" s="19">
        <v>3728646.8</v>
      </c>
      <c r="F14" s="19">
        <v>492880</v>
      </c>
      <c r="G14" s="19">
        <v>56114400</v>
      </c>
    </row>
    <row r="15" s="75" customFormat="1" ht="24.2" customHeight="1" spans="1:7">
      <c r="A15" s="84" t="s">
        <v>55</v>
      </c>
      <c r="B15" s="54">
        <v>0</v>
      </c>
      <c r="C15" s="34" t="s">
        <v>56</v>
      </c>
      <c r="D15" s="54">
        <f t="shared" si="0"/>
        <v>312000</v>
      </c>
      <c r="E15" s="54">
        <v>312000</v>
      </c>
      <c r="F15" s="54">
        <v>0</v>
      </c>
      <c r="G15" s="54">
        <v>0</v>
      </c>
    </row>
    <row r="16" s="75" customFormat="1" ht="24.2" customHeight="1" spans="1:7">
      <c r="A16" s="84" t="s">
        <v>57</v>
      </c>
      <c r="B16" s="54">
        <v>0</v>
      </c>
      <c r="C16" s="45"/>
      <c r="D16" s="54"/>
      <c r="E16" s="54"/>
      <c r="F16" s="54"/>
      <c r="G16" s="54"/>
    </row>
    <row r="17" s="75" customFormat="1" ht="24.2" customHeight="1" spans="1:7">
      <c r="A17" s="84"/>
      <c r="B17" s="54"/>
      <c r="C17" s="45"/>
      <c r="D17" s="54"/>
      <c r="E17" s="54"/>
      <c r="F17" s="54"/>
      <c r="G17" s="54"/>
    </row>
    <row r="18" s="75" customFormat="1" ht="24.2" customHeight="1" spans="1:7">
      <c r="A18" s="84"/>
      <c r="B18" s="54"/>
      <c r="C18" s="45"/>
      <c r="D18" s="54"/>
      <c r="E18" s="54"/>
      <c r="F18" s="54"/>
      <c r="G18" s="54"/>
    </row>
    <row r="19" s="75" customFormat="1" ht="24.2" customHeight="1" spans="1:7">
      <c r="A19" s="84"/>
      <c r="B19" s="54"/>
      <c r="C19" s="45"/>
      <c r="D19" s="54"/>
      <c r="E19" s="54"/>
      <c r="F19" s="54"/>
      <c r="G19" s="54"/>
    </row>
    <row r="20" s="75" customFormat="1" ht="24.2" customHeight="1" spans="1:7">
      <c r="A20" s="84"/>
      <c r="B20" s="54"/>
      <c r="C20" s="45"/>
      <c r="D20" s="54"/>
      <c r="E20" s="54"/>
      <c r="F20" s="54"/>
      <c r="G20" s="54"/>
    </row>
    <row r="21" s="75" customFormat="1" ht="24.2" customHeight="1" spans="1:7">
      <c r="A21" s="26" t="s">
        <v>58</v>
      </c>
      <c r="B21" s="36">
        <v>112194365.98</v>
      </c>
      <c r="C21" s="26" t="s">
        <v>59</v>
      </c>
      <c r="D21" s="36">
        <f>SUM(E21,F21,G21)</f>
        <v>112194365.98</v>
      </c>
      <c r="E21" s="36">
        <v>5138966.8</v>
      </c>
      <c r="F21" s="36">
        <v>502320</v>
      </c>
      <c r="G21" s="36">
        <v>106553079.18</v>
      </c>
    </row>
    <row r="23" ht="15" customHeight="1"/>
  </sheetData>
  <mergeCells count="11">
    <mergeCell ref="A2:G2"/>
    <mergeCell ref="A4:E4"/>
    <mergeCell ref="A6:B6"/>
    <mergeCell ref="C6:G6"/>
    <mergeCell ref="D7:G7"/>
    <mergeCell ref="E8:F8"/>
    <mergeCell ref="A7:A9"/>
    <mergeCell ref="B7:B9"/>
    <mergeCell ref="C7:C9"/>
    <mergeCell ref="D8:D9"/>
    <mergeCell ref="G8:G9"/>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380"/>
  <sheetViews>
    <sheetView topLeftCell="A7" workbookViewId="0">
      <selection activeCell="L30" sqref="L30"/>
    </sheetView>
  </sheetViews>
  <sheetFormatPr defaultColWidth="8" defaultRowHeight="14.25"/>
  <cols>
    <col min="1" max="3" width="5.75" style="9" customWidth="1"/>
    <col min="4" max="4" width="34.375" style="9" customWidth="1"/>
    <col min="5" max="5" width="18.5" style="23" customWidth="1"/>
    <col min="6" max="6" width="15.8333333333333" style="23" customWidth="1"/>
    <col min="7" max="7" width="13.1666666666667" style="23" customWidth="1"/>
    <col min="8" max="9" width="13.75" style="23" customWidth="1"/>
    <col min="10" max="16384" width="8" style="9"/>
  </cols>
  <sheetData>
    <row r="1" ht="18" customHeight="1" spans="9:9">
      <c r="I1" s="38"/>
    </row>
    <row r="2" s="22" customFormat="1" ht="22.5" customHeight="1" spans="1:9">
      <c r="A2" s="1" t="s">
        <v>60</v>
      </c>
      <c r="B2" s="1"/>
      <c r="C2" s="1"/>
      <c r="D2" s="1"/>
      <c r="E2" s="1"/>
      <c r="F2" s="1"/>
      <c r="G2" s="1"/>
      <c r="H2" s="1"/>
      <c r="I2" s="1"/>
    </row>
    <row r="3" s="22" customFormat="1" ht="7.5" customHeight="1" spans="1:8">
      <c r="A3" s="9"/>
      <c r="B3" s="9"/>
      <c r="C3" s="9"/>
      <c r="D3" s="9"/>
      <c r="E3" s="23"/>
      <c r="F3" s="23"/>
      <c r="G3" s="23"/>
      <c r="H3" s="23"/>
    </row>
    <row r="4" s="22" customFormat="1" ht="18" customHeight="1" spans="1:9">
      <c r="A4" s="9" t="s">
        <v>34</v>
      </c>
      <c r="B4" s="8"/>
      <c r="C4" s="8"/>
      <c r="D4" s="8"/>
      <c r="E4" s="8"/>
      <c r="F4" s="23"/>
      <c r="G4" s="23"/>
      <c r="H4" s="23"/>
      <c r="I4" s="24" t="s">
        <v>35</v>
      </c>
    </row>
    <row r="5" s="22" customFormat="1" ht="7.5" customHeight="1" spans="1:8">
      <c r="A5" s="25"/>
      <c r="B5" s="25"/>
      <c r="C5" s="25"/>
      <c r="D5" s="25"/>
      <c r="E5" s="23"/>
      <c r="F5" s="23"/>
      <c r="G5" s="23"/>
      <c r="H5" s="23"/>
    </row>
    <row r="6" ht="24" customHeight="1" spans="1:9">
      <c r="A6" s="26" t="s">
        <v>38</v>
      </c>
      <c r="B6" s="26"/>
      <c r="C6" s="26"/>
      <c r="D6" s="26"/>
      <c r="E6" s="26" t="s">
        <v>61</v>
      </c>
      <c r="F6" s="39"/>
      <c r="G6" s="39"/>
      <c r="H6" s="39"/>
      <c r="I6" s="39"/>
    </row>
    <row r="7" ht="24" customHeight="1" spans="1:9">
      <c r="A7" s="28" t="s">
        <v>62</v>
      </c>
      <c r="B7" s="40"/>
      <c r="C7" s="41"/>
      <c r="D7" s="26" t="s">
        <v>63</v>
      </c>
      <c r="E7" s="26" t="s">
        <v>40</v>
      </c>
      <c r="F7" s="42" t="s">
        <v>64</v>
      </c>
      <c r="G7" s="42" t="s">
        <v>65</v>
      </c>
      <c r="H7" s="42" t="s">
        <v>66</v>
      </c>
      <c r="I7" s="26" t="s">
        <v>67</v>
      </c>
    </row>
    <row r="8" s="37" customFormat="1" ht="24" customHeight="1" spans="1:9">
      <c r="A8" s="26" t="s">
        <v>68</v>
      </c>
      <c r="B8" s="26" t="s">
        <v>69</v>
      </c>
      <c r="C8" s="26" t="s">
        <v>70</v>
      </c>
      <c r="D8" s="26"/>
      <c r="E8" s="26"/>
      <c r="F8" s="43"/>
      <c r="G8" s="43"/>
      <c r="H8" s="43"/>
      <c r="I8" s="26"/>
    </row>
    <row r="9" ht="24" customHeight="1" spans="1:9">
      <c r="A9" s="33" t="s">
        <v>71</v>
      </c>
      <c r="B9" s="33" t="s">
        <v>72</v>
      </c>
      <c r="C9" s="33" t="s">
        <v>72</v>
      </c>
      <c r="D9" s="34" t="s">
        <v>73</v>
      </c>
      <c r="E9" s="73">
        <f t="shared" ref="E9:E30" si="0">SUM(F9,G9,H9,I9)</f>
        <v>797960</v>
      </c>
      <c r="F9" s="73">
        <v>797960</v>
      </c>
      <c r="G9" s="73">
        <v>0</v>
      </c>
      <c r="H9" s="54">
        <v>0</v>
      </c>
      <c r="I9" s="54">
        <v>0</v>
      </c>
    </row>
    <row r="10" ht="24" customHeight="1" spans="1:9">
      <c r="A10" s="33" t="s">
        <v>71</v>
      </c>
      <c r="B10" s="33" t="s">
        <v>74</v>
      </c>
      <c r="C10" s="33" t="s">
        <v>72</v>
      </c>
      <c r="D10" s="34" t="s">
        <v>75</v>
      </c>
      <c r="E10" s="73">
        <f t="shared" si="0"/>
        <v>797960</v>
      </c>
      <c r="F10" s="73">
        <v>797960</v>
      </c>
      <c r="G10" s="73">
        <v>0</v>
      </c>
      <c r="H10" s="54">
        <v>0</v>
      </c>
      <c r="I10" s="54">
        <v>0</v>
      </c>
    </row>
    <row r="11" ht="24" customHeight="1" spans="1:9">
      <c r="A11" s="33" t="s">
        <v>71</v>
      </c>
      <c r="B11" s="33" t="s">
        <v>74</v>
      </c>
      <c r="C11" s="33" t="s">
        <v>76</v>
      </c>
      <c r="D11" s="34" t="s">
        <v>77</v>
      </c>
      <c r="E11" s="73">
        <f t="shared" si="0"/>
        <v>53640</v>
      </c>
      <c r="F11" s="73">
        <v>53640</v>
      </c>
      <c r="G11" s="73">
        <v>0</v>
      </c>
      <c r="H11" s="54">
        <v>0</v>
      </c>
      <c r="I11" s="54">
        <v>0</v>
      </c>
    </row>
    <row r="12" ht="24" customHeight="1" spans="1:9">
      <c r="A12" s="33" t="s">
        <v>71</v>
      </c>
      <c r="B12" s="33" t="s">
        <v>74</v>
      </c>
      <c r="C12" s="33" t="s">
        <v>74</v>
      </c>
      <c r="D12" s="34" t="s">
        <v>78</v>
      </c>
      <c r="E12" s="73">
        <f t="shared" si="0"/>
        <v>495680</v>
      </c>
      <c r="F12" s="73">
        <v>495680</v>
      </c>
      <c r="G12" s="73">
        <v>0</v>
      </c>
      <c r="H12" s="54">
        <v>0</v>
      </c>
      <c r="I12" s="54">
        <v>0</v>
      </c>
    </row>
    <row r="13" ht="24" customHeight="1" spans="1:9">
      <c r="A13" s="33" t="s">
        <v>71</v>
      </c>
      <c r="B13" s="33" t="s">
        <v>74</v>
      </c>
      <c r="C13" s="33" t="s">
        <v>79</v>
      </c>
      <c r="D13" s="34" t="s">
        <v>80</v>
      </c>
      <c r="E13" s="73">
        <f t="shared" si="0"/>
        <v>247840</v>
      </c>
      <c r="F13" s="73">
        <v>247840</v>
      </c>
      <c r="G13" s="73">
        <v>0</v>
      </c>
      <c r="H13" s="54">
        <v>0</v>
      </c>
      <c r="I13" s="54">
        <v>0</v>
      </c>
    </row>
    <row r="14" ht="24" customHeight="1" spans="1:9">
      <c r="A14" s="33" t="s">
        <v>71</v>
      </c>
      <c r="B14" s="33" t="s">
        <v>74</v>
      </c>
      <c r="C14" s="33" t="s">
        <v>81</v>
      </c>
      <c r="D14" s="34" t="s">
        <v>82</v>
      </c>
      <c r="E14" s="73">
        <f t="shared" si="0"/>
        <v>800</v>
      </c>
      <c r="F14" s="73">
        <v>800</v>
      </c>
      <c r="G14" s="73">
        <v>0</v>
      </c>
      <c r="H14" s="54">
        <v>0</v>
      </c>
      <c r="I14" s="54">
        <v>0</v>
      </c>
    </row>
    <row r="15" ht="24" customHeight="1" spans="1:9">
      <c r="A15" s="33" t="s">
        <v>83</v>
      </c>
      <c r="B15" s="33" t="s">
        <v>72</v>
      </c>
      <c r="C15" s="33" t="s">
        <v>72</v>
      </c>
      <c r="D15" s="34" t="s">
        <v>84</v>
      </c>
      <c r="E15" s="73">
        <f t="shared" si="0"/>
        <v>309800</v>
      </c>
      <c r="F15" s="73">
        <v>309800</v>
      </c>
      <c r="G15" s="73">
        <v>0</v>
      </c>
      <c r="H15" s="54">
        <v>0</v>
      </c>
      <c r="I15" s="54">
        <v>0</v>
      </c>
    </row>
    <row r="16" s="22" customFormat="1" ht="24" customHeight="1" spans="1:9">
      <c r="A16" s="33" t="s">
        <v>83</v>
      </c>
      <c r="B16" s="33" t="s">
        <v>85</v>
      </c>
      <c r="C16" s="33" t="s">
        <v>72</v>
      </c>
      <c r="D16" s="34" t="s">
        <v>86</v>
      </c>
      <c r="E16" s="73">
        <f t="shared" si="0"/>
        <v>309800</v>
      </c>
      <c r="F16" s="73">
        <v>309800</v>
      </c>
      <c r="G16" s="73">
        <v>0</v>
      </c>
      <c r="H16" s="54">
        <v>0</v>
      </c>
      <c r="I16" s="54">
        <v>0</v>
      </c>
    </row>
    <row r="17" s="22" customFormat="1" ht="24" customHeight="1" spans="1:9">
      <c r="A17" s="33" t="s">
        <v>83</v>
      </c>
      <c r="B17" s="33" t="s">
        <v>85</v>
      </c>
      <c r="C17" s="33" t="s">
        <v>76</v>
      </c>
      <c r="D17" s="34" t="s">
        <v>87</v>
      </c>
      <c r="E17" s="73">
        <f t="shared" si="0"/>
        <v>309800</v>
      </c>
      <c r="F17" s="73">
        <v>309800</v>
      </c>
      <c r="G17" s="73">
        <v>0</v>
      </c>
      <c r="H17" s="54">
        <v>0</v>
      </c>
      <c r="I17" s="54">
        <v>0</v>
      </c>
    </row>
    <row r="18" s="22" customFormat="1" ht="24" customHeight="1" spans="1:9">
      <c r="A18" s="33" t="s">
        <v>88</v>
      </c>
      <c r="B18" s="33" t="s">
        <v>72</v>
      </c>
      <c r="C18" s="33" t="s">
        <v>72</v>
      </c>
      <c r="D18" s="34" t="s">
        <v>89</v>
      </c>
      <c r="E18" s="73">
        <f t="shared" si="0"/>
        <v>45938679.18</v>
      </c>
      <c r="F18" s="73">
        <v>45938679.18</v>
      </c>
      <c r="G18" s="73">
        <v>0</v>
      </c>
      <c r="H18" s="54">
        <v>0</v>
      </c>
      <c r="I18" s="54">
        <v>0</v>
      </c>
    </row>
    <row r="19" s="22" customFormat="1" ht="24" customHeight="1" spans="1:9">
      <c r="A19" s="33" t="s">
        <v>88</v>
      </c>
      <c r="B19" s="33" t="s">
        <v>90</v>
      </c>
      <c r="C19" s="33" t="s">
        <v>72</v>
      </c>
      <c r="D19" s="34" t="s">
        <v>91</v>
      </c>
      <c r="E19" s="73">
        <f t="shared" si="0"/>
        <v>45938679.18</v>
      </c>
      <c r="F19" s="73">
        <v>45938679.18</v>
      </c>
      <c r="G19" s="73">
        <v>0</v>
      </c>
      <c r="H19" s="54">
        <v>0</v>
      </c>
      <c r="I19" s="54">
        <v>0</v>
      </c>
    </row>
    <row r="20" s="22" customFormat="1" ht="24" customHeight="1" spans="1:9">
      <c r="A20" s="33" t="s">
        <v>88</v>
      </c>
      <c r="B20" s="33" t="s">
        <v>90</v>
      </c>
      <c r="C20" s="33" t="s">
        <v>76</v>
      </c>
      <c r="D20" s="34" t="s">
        <v>92</v>
      </c>
      <c r="E20" s="73">
        <f t="shared" si="0"/>
        <v>45938679.18</v>
      </c>
      <c r="F20" s="73">
        <v>45938679.18</v>
      </c>
      <c r="G20" s="73">
        <v>0</v>
      </c>
      <c r="H20" s="54">
        <v>0</v>
      </c>
      <c r="I20" s="54">
        <v>0</v>
      </c>
    </row>
    <row r="21" s="22" customFormat="1" ht="22.5" customHeight="1" spans="1:9">
      <c r="A21" s="33" t="s">
        <v>93</v>
      </c>
      <c r="B21" s="33" t="s">
        <v>72</v>
      </c>
      <c r="C21" s="33" t="s">
        <v>72</v>
      </c>
      <c r="D21" s="34" t="s">
        <v>94</v>
      </c>
      <c r="E21" s="73">
        <f t="shared" si="0"/>
        <v>4500000</v>
      </c>
      <c r="F21" s="73">
        <v>4500000</v>
      </c>
      <c r="G21" s="73">
        <v>0</v>
      </c>
      <c r="H21" s="54">
        <v>0</v>
      </c>
      <c r="I21" s="54">
        <v>0</v>
      </c>
    </row>
    <row r="22" s="22" customFormat="1" ht="22.5" customHeight="1" spans="1:9">
      <c r="A22" s="33" t="s">
        <v>93</v>
      </c>
      <c r="B22" s="33" t="s">
        <v>95</v>
      </c>
      <c r="C22" s="33" t="s">
        <v>72</v>
      </c>
      <c r="D22" s="34" t="s">
        <v>96</v>
      </c>
      <c r="E22" s="73">
        <f t="shared" si="0"/>
        <v>4500000</v>
      </c>
      <c r="F22" s="73">
        <v>4500000</v>
      </c>
      <c r="G22" s="73">
        <v>0</v>
      </c>
      <c r="H22" s="54">
        <v>0</v>
      </c>
      <c r="I22" s="54">
        <v>0</v>
      </c>
    </row>
    <row r="23" s="22" customFormat="1" ht="22.5" customHeight="1" spans="1:9">
      <c r="A23" s="33" t="s">
        <v>93</v>
      </c>
      <c r="B23" s="33" t="s">
        <v>95</v>
      </c>
      <c r="C23" s="33" t="s">
        <v>76</v>
      </c>
      <c r="D23" s="34" t="s">
        <v>97</v>
      </c>
      <c r="E23" s="73">
        <f t="shared" si="0"/>
        <v>4500000</v>
      </c>
      <c r="F23" s="73">
        <v>4500000</v>
      </c>
      <c r="G23" s="73">
        <v>0</v>
      </c>
      <c r="H23" s="54">
        <v>0</v>
      </c>
      <c r="I23" s="54">
        <v>0</v>
      </c>
    </row>
    <row r="24" ht="22.5" customHeight="1" spans="1:9">
      <c r="A24" s="33" t="s">
        <v>98</v>
      </c>
      <c r="B24" s="33" t="s">
        <v>72</v>
      </c>
      <c r="C24" s="33" t="s">
        <v>72</v>
      </c>
      <c r="D24" s="34" t="s">
        <v>99</v>
      </c>
      <c r="E24" s="73">
        <f t="shared" si="0"/>
        <v>60335926.8</v>
      </c>
      <c r="F24" s="73">
        <v>59935926.8</v>
      </c>
      <c r="G24" s="73">
        <v>400000</v>
      </c>
      <c r="H24" s="54">
        <v>0</v>
      </c>
      <c r="I24" s="54">
        <v>0</v>
      </c>
    </row>
    <row r="25" ht="22.5" customHeight="1" spans="1:9">
      <c r="A25" s="33" t="s">
        <v>98</v>
      </c>
      <c r="B25" s="33" t="s">
        <v>90</v>
      </c>
      <c r="C25" s="33" t="s">
        <v>72</v>
      </c>
      <c r="D25" s="34" t="s">
        <v>100</v>
      </c>
      <c r="E25" s="73">
        <f t="shared" si="0"/>
        <v>60335926.8</v>
      </c>
      <c r="F25" s="73">
        <v>59935926.8</v>
      </c>
      <c r="G25" s="73">
        <v>400000</v>
      </c>
      <c r="H25" s="54">
        <v>0</v>
      </c>
      <c r="I25" s="54">
        <v>0</v>
      </c>
    </row>
    <row r="26" ht="22.5" customHeight="1" spans="1:9">
      <c r="A26" s="33" t="s">
        <v>98</v>
      </c>
      <c r="B26" s="33" t="s">
        <v>90</v>
      </c>
      <c r="C26" s="33" t="s">
        <v>101</v>
      </c>
      <c r="D26" s="34" t="s">
        <v>102</v>
      </c>
      <c r="E26" s="73">
        <f t="shared" si="0"/>
        <v>60335926.8</v>
      </c>
      <c r="F26" s="73">
        <v>59935926.8</v>
      </c>
      <c r="G26" s="73">
        <v>400000</v>
      </c>
      <c r="H26" s="54">
        <v>0</v>
      </c>
      <c r="I26" s="54">
        <v>0</v>
      </c>
    </row>
    <row r="27" ht="22.5" customHeight="1" spans="1:9">
      <c r="A27" s="33" t="s">
        <v>103</v>
      </c>
      <c r="B27" s="33" t="s">
        <v>72</v>
      </c>
      <c r="C27" s="33" t="s">
        <v>72</v>
      </c>
      <c r="D27" s="34" t="s">
        <v>104</v>
      </c>
      <c r="E27" s="73">
        <f t="shared" si="0"/>
        <v>312000</v>
      </c>
      <c r="F27" s="73">
        <v>312000</v>
      </c>
      <c r="G27" s="73">
        <v>0</v>
      </c>
      <c r="H27" s="54">
        <v>0</v>
      </c>
      <c r="I27" s="54">
        <v>0</v>
      </c>
    </row>
    <row r="28" ht="22.5" customHeight="1" spans="1:9">
      <c r="A28" s="33" t="s">
        <v>103</v>
      </c>
      <c r="B28" s="33" t="s">
        <v>76</v>
      </c>
      <c r="C28" s="33" t="s">
        <v>72</v>
      </c>
      <c r="D28" s="34" t="s">
        <v>105</v>
      </c>
      <c r="E28" s="73">
        <f t="shared" si="0"/>
        <v>312000</v>
      </c>
      <c r="F28" s="73">
        <v>312000</v>
      </c>
      <c r="G28" s="73">
        <v>0</v>
      </c>
      <c r="H28" s="54">
        <v>0</v>
      </c>
      <c r="I28" s="54">
        <v>0</v>
      </c>
    </row>
    <row r="29" ht="22.5" customHeight="1" spans="1:9">
      <c r="A29" s="33" t="s">
        <v>103</v>
      </c>
      <c r="B29" s="33" t="s">
        <v>76</v>
      </c>
      <c r="C29" s="33" t="s">
        <v>106</v>
      </c>
      <c r="D29" s="34" t="s">
        <v>107</v>
      </c>
      <c r="E29" s="73">
        <f t="shared" si="0"/>
        <v>312000</v>
      </c>
      <c r="F29" s="73">
        <v>312000</v>
      </c>
      <c r="G29" s="73">
        <v>0</v>
      </c>
      <c r="H29" s="54">
        <v>0</v>
      </c>
      <c r="I29" s="54">
        <v>0</v>
      </c>
    </row>
    <row r="30" ht="22.5" customHeight="1" spans="1:10">
      <c r="A30" s="35" t="s">
        <v>40</v>
      </c>
      <c r="B30" s="35"/>
      <c r="C30" s="35"/>
      <c r="D30" s="35"/>
      <c r="E30" s="73">
        <f t="shared" si="0"/>
        <v>112194365.98</v>
      </c>
      <c r="F30" s="73">
        <v>111794365.98</v>
      </c>
      <c r="G30" s="73">
        <v>400000</v>
      </c>
      <c r="H30" s="54">
        <v>0</v>
      </c>
      <c r="I30" s="54">
        <v>0</v>
      </c>
      <c r="J30" s="74"/>
    </row>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2">
    <mergeCell ref="A2:I2"/>
    <mergeCell ref="A4:E4"/>
    <mergeCell ref="A6:D6"/>
    <mergeCell ref="E6:I6"/>
    <mergeCell ref="A7:C7"/>
    <mergeCell ref="A30:D30"/>
    <mergeCell ref="D7:D8"/>
    <mergeCell ref="E7:E8"/>
    <mergeCell ref="F7:F8"/>
    <mergeCell ref="G7:G8"/>
    <mergeCell ref="H7:H8"/>
    <mergeCell ref="I7:I8"/>
  </mergeCells>
  <printOptions horizontalCentered="1"/>
  <pageMargins left="0.748031496062992" right="0.748031496062992" top="0.984251968503937" bottom="0.984251968503937" header="0.511811023622047" footer="0.511811023622047"/>
  <pageSetup paperSize="9" orientation="landscape" horizontalDpi="600" verticalDpi="6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0"/>
  <sheetViews>
    <sheetView workbookViewId="0">
      <selection activeCell="J23" sqref="J23"/>
    </sheetView>
  </sheetViews>
  <sheetFormatPr defaultColWidth="8" defaultRowHeight="14.25" outlineLevelCol="6"/>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38"/>
    </row>
    <row r="2" s="22" customFormat="1" ht="22.5" customHeight="1" spans="1:7">
      <c r="A2" s="1" t="s">
        <v>108</v>
      </c>
      <c r="B2" s="1"/>
      <c r="C2" s="1"/>
      <c r="D2" s="1"/>
      <c r="E2" s="1"/>
      <c r="F2" s="1"/>
      <c r="G2" s="1"/>
    </row>
    <row r="3" s="22" customFormat="1" ht="7.5" customHeight="1" spans="1:6">
      <c r="A3" s="9"/>
      <c r="B3" s="9"/>
      <c r="C3" s="9"/>
      <c r="D3" s="9"/>
      <c r="E3" s="23"/>
      <c r="F3" s="23"/>
    </row>
    <row r="4" s="22" customFormat="1" ht="18" customHeight="1" spans="1:7">
      <c r="A4" s="9" t="s">
        <v>34</v>
      </c>
      <c r="B4" s="8"/>
      <c r="C4" s="8"/>
      <c r="D4" s="8"/>
      <c r="E4" s="8"/>
      <c r="F4" s="23"/>
      <c r="G4" s="24" t="s">
        <v>35</v>
      </c>
    </row>
    <row r="5" s="22" customFormat="1" ht="7.5" customHeight="1" spans="1:6">
      <c r="A5" s="25"/>
      <c r="B5" s="25"/>
      <c r="C5" s="25"/>
      <c r="D5" s="25"/>
      <c r="E5" s="23"/>
      <c r="F5" s="23"/>
    </row>
    <row r="6" ht="24" customHeight="1" spans="1:7">
      <c r="A6" s="26" t="s">
        <v>38</v>
      </c>
      <c r="B6" s="26"/>
      <c r="C6" s="26"/>
      <c r="D6" s="26"/>
      <c r="E6" s="26" t="s">
        <v>109</v>
      </c>
      <c r="F6" s="39"/>
      <c r="G6" s="39"/>
    </row>
    <row r="7" ht="24" customHeight="1" spans="1:7">
      <c r="A7" s="28" t="s">
        <v>62</v>
      </c>
      <c r="B7" s="40"/>
      <c r="C7" s="41"/>
      <c r="D7" s="26" t="s">
        <v>63</v>
      </c>
      <c r="E7" s="26" t="s">
        <v>40</v>
      </c>
      <c r="F7" s="42" t="s">
        <v>41</v>
      </c>
      <c r="G7" s="26" t="s">
        <v>42</v>
      </c>
    </row>
    <row r="8" s="37" customFormat="1" ht="24" customHeight="1" spans="1:7">
      <c r="A8" s="26" t="s">
        <v>68</v>
      </c>
      <c r="B8" s="26" t="s">
        <v>69</v>
      </c>
      <c r="C8" s="26" t="s">
        <v>70</v>
      </c>
      <c r="D8" s="26"/>
      <c r="E8" s="26"/>
      <c r="F8" s="43"/>
      <c r="G8" s="26"/>
    </row>
    <row r="9" ht="24" customHeight="1" spans="1:7">
      <c r="A9" s="35" t="s">
        <v>71</v>
      </c>
      <c r="B9" s="35" t="s">
        <v>72</v>
      </c>
      <c r="C9" s="35" t="s">
        <v>72</v>
      </c>
      <c r="D9" s="34" t="s">
        <v>73</v>
      </c>
      <c r="E9" s="36">
        <f t="shared" ref="E9:E30" si="0">SUM(F9,G9)</f>
        <v>797960</v>
      </c>
      <c r="F9" s="36">
        <v>797960</v>
      </c>
      <c r="G9" s="36">
        <v>0</v>
      </c>
    </row>
    <row r="10" ht="24" customHeight="1" spans="1:7">
      <c r="A10" s="35" t="s">
        <v>71</v>
      </c>
      <c r="B10" s="35" t="s">
        <v>74</v>
      </c>
      <c r="C10" s="35" t="s">
        <v>72</v>
      </c>
      <c r="D10" s="34" t="s">
        <v>75</v>
      </c>
      <c r="E10" s="36">
        <f t="shared" si="0"/>
        <v>797960</v>
      </c>
      <c r="F10" s="36">
        <v>797960</v>
      </c>
      <c r="G10" s="36">
        <v>0</v>
      </c>
    </row>
    <row r="11" ht="24" customHeight="1" spans="1:7">
      <c r="A11" s="35" t="s">
        <v>71</v>
      </c>
      <c r="B11" s="35" t="s">
        <v>74</v>
      </c>
      <c r="C11" s="35" t="s">
        <v>76</v>
      </c>
      <c r="D11" s="34" t="s">
        <v>77</v>
      </c>
      <c r="E11" s="36">
        <f t="shared" si="0"/>
        <v>53640</v>
      </c>
      <c r="F11" s="36">
        <v>53640</v>
      </c>
      <c r="G11" s="36">
        <v>0</v>
      </c>
    </row>
    <row r="12" ht="24" customHeight="1" spans="1:7">
      <c r="A12" s="35" t="s">
        <v>71</v>
      </c>
      <c r="B12" s="35" t="s">
        <v>74</v>
      </c>
      <c r="C12" s="35" t="s">
        <v>74</v>
      </c>
      <c r="D12" s="34" t="s">
        <v>78</v>
      </c>
      <c r="E12" s="36">
        <f t="shared" si="0"/>
        <v>495680</v>
      </c>
      <c r="F12" s="36">
        <v>495680</v>
      </c>
      <c r="G12" s="36">
        <v>0</v>
      </c>
    </row>
    <row r="13" ht="24" customHeight="1" spans="1:7">
      <c r="A13" s="35" t="s">
        <v>71</v>
      </c>
      <c r="B13" s="35" t="s">
        <v>74</v>
      </c>
      <c r="C13" s="35" t="s">
        <v>79</v>
      </c>
      <c r="D13" s="34" t="s">
        <v>80</v>
      </c>
      <c r="E13" s="36">
        <f t="shared" si="0"/>
        <v>247840</v>
      </c>
      <c r="F13" s="36">
        <v>247840</v>
      </c>
      <c r="G13" s="36">
        <v>0</v>
      </c>
    </row>
    <row r="14" ht="24" customHeight="1" spans="1:7">
      <c r="A14" s="35" t="s">
        <v>71</v>
      </c>
      <c r="B14" s="35" t="s">
        <v>74</v>
      </c>
      <c r="C14" s="35" t="s">
        <v>81</v>
      </c>
      <c r="D14" s="34" t="s">
        <v>82</v>
      </c>
      <c r="E14" s="36">
        <f t="shared" si="0"/>
        <v>800</v>
      </c>
      <c r="F14" s="36">
        <v>800</v>
      </c>
      <c r="G14" s="36">
        <v>0</v>
      </c>
    </row>
    <row r="15" ht="24" customHeight="1" spans="1:7">
      <c r="A15" s="35" t="s">
        <v>83</v>
      </c>
      <c r="B15" s="35" t="s">
        <v>72</v>
      </c>
      <c r="C15" s="35" t="s">
        <v>72</v>
      </c>
      <c r="D15" s="34" t="s">
        <v>84</v>
      </c>
      <c r="E15" s="36">
        <f t="shared" si="0"/>
        <v>309800</v>
      </c>
      <c r="F15" s="36">
        <v>309800</v>
      </c>
      <c r="G15" s="36">
        <v>0</v>
      </c>
    </row>
    <row r="16" s="22" customFormat="1" ht="24" customHeight="1" spans="1:7">
      <c r="A16" s="35" t="s">
        <v>83</v>
      </c>
      <c r="B16" s="35" t="s">
        <v>85</v>
      </c>
      <c r="C16" s="35" t="s">
        <v>72</v>
      </c>
      <c r="D16" s="34" t="s">
        <v>86</v>
      </c>
      <c r="E16" s="36">
        <f t="shared" si="0"/>
        <v>309800</v>
      </c>
      <c r="F16" s="36">
        <v>309800</v>
      </c>
      <c r="G16" s="36">
        <v>0</v>
      </c>
    </row>
    <row r="17" s="22" customFormat="1" ht="24" customHeight="1" spans="1:7">
      <c r="A17" s="35" t="s">
        <v>83</v>
      </c>
      <c r="B17" s="35" t="s">
        <v>85</v>
      </c>
      <c r="C17" s="35" t="s">
        <v>76</v>
      </c>
      <c r="D17" s="34" t="s">
        <v>87</v>
      </c>
      <c r="E17" s="36">
        <f t="shared" si="0"/>
        <v>309800</v>
      </c>
      <c r="F17" s="36">
        <v>309800</v>
      </c>
      <c r="G17" s="36">
        <v>0</v>
      </c>
    </row>
    <row r="18" s="22" customFormat="1" ht="24" customHeight="1" spans="1:7">
      <c r="A18" s="35" t="s">
        <v>88</v>
      </c>
      <c r="B18" s="35" t="s">
        <v>72</v>
      </c>
      <c r="C18" s="35" t="s">
        <v>72</v>
      </c>
      <c r="D18" s="34" t="s">
        <v>89</v>
      </c>
      <c r="E18" s="36">
        <f t="shared" si="0"/>
        <v>45938679.18</v>
      </c>
      <c r="F18" s="36">
        <v>0</v>
      </c>
      <c r="G18" s="36">
        <v>45938679.18</v>
      </c>
    </row>
    <row r="19" s="22" customFormat="1" ht="24" customHeight="1" spans="1:7">
      <c r="A19" s="35" t="s">
        <v>88</v>
      </c>
      <c r="B19" s="35" t="s">
        <v>90</v>
      </c>
      <c r="C19" s="35" t="s">
        <v>72</v>
      </c>
      <c r="D19" s="34" t="s">
        <v>91</v>
      </c>
      <c r="E19" s="36">
        <f t="shared" si="0"/>
        <v>45938679.18</v>
      </c>
      <c r="F19" s="36">
        <v>0</v>
      </c>
      <c r="G19" s="36">
        <v>45938679.18</v>
      </c>
    </row>
    <row r="20" s="22" customFormat="1" ht="24" customHeight="1" spans="1:7">
      <c r="A20" s="35" t="s">
        <v>88</v>
      </c>
      <c r="B20" s="35" t="s">
        <v>90</v>
      </c>
      <c r="C20" s="35" t="s">
        <v>76</v>
      </c>
      <c r="D20" s="34" t="s">
        <v>92</v>
      </c>
      <c r="E20" s="36">
        <f t="shared" si="0"/>
        <v>45938679.18</v>
      </c>
      <c r="F20" s="36">
        <v>0</v>
      </c>
      <c r="G20" s="36">
        <v>45938679.18</v>
      </c>
    </row>
    <row r="21" s="22" customFormat="1" ht="22.5" customHeight="1" spans="1:7">
      <c r="A21" s="35" t="s">
        <v>93</v>
      </c>
      <c r="B21" s="35" t="s">
        <v>72</v>
      </c>
      <c r="C21" s="35" t="s">
        <v>72</v>
      </c>
      <c r="D21" s="34" t="s">
        <v>94</v>
      </c>
      <c r="E21" s="36">
        <f t="shared" si="0"/>
        <v>4500000</v>
      </c>
      <c r="F21" s="36">
        <v>0</v>
      </c>
      <c r="G21" s="36">
        <v>4500000</v>
      </c>
    </row>
    <row r="22" s="22" customFormat="1" ht="22.5" customHeight="1" spans="1:7">
      <c r="A22" s="35" t="s">
        <v>93</v>
      </c>
      <c r="B22" s="35" t="s">
        <v>95</v>
      </c>
      <c r="C22" s="35" t="s">
        <v>72</v>
      </c>
      <c r="D22" s="34" t="s">
        <v>96</v>
      </c>
      <c r="E22" s="36">
        <f t="shared" si="0"/>
        <v>4500000</v>
      </c>
      <c r="F22" s="36">
        <v>0</v>
      </c>
      <c r="G22" s="36">
        <v>4500000</v>
      </c>
    </row>
    <row r="23" s="22" customFormat="1" ht="22.5" customHeight="1" spans="1:7">
      <c r="A23" s="35" t="s">
        <v>93</v>
      </c>
      <c r="B23" s="35" t="s">
        <v>95</v>
      </c>
      <c r="C23" s="35" t="s">
        <v>76</v>
      </c>
      <c r="D23" s="34" t="s">
        <v>97</v>
      </c>
      <c r="E23" s="36">
        <f t="shared" si="0"/>
        <v>4500000</v>
      </c>
      <c r="F23" s="36">
        <v>0</v>
      </c>
      <c r="G23" s="36">
        <v>4500000</v>
      </c>
    </row>
    <row r="24" ht="22.5" customHeight="1" spans="1:7">
      <c r="A24" s="35" t="s">
        <v>98</v>
      </c>
      <c r="B24" s="35" t="s">
        <v>72</v>
      </c>
      <c r="C24" s="35" t="s">
        <v>72</v>
      </c>
      <c r="D24" s="34" t="s">
        <v>99</v>
      </c>
      <c r="E24" s="36">
        <f t="shared" si="0"/>
        <v>60335926.8</v>
      </c>
      <c r="F24" s="36">
        <v>4221526.8</v>
      </c>
      <c r="G24" s="36">
        <v>56114400</v>
      </c>
    </row>
    <row r="25" ht="22.5" customHeight="1" spans="1:7">
      <c r="A25" s="35" t="s">
        <v>98</v>
      </c>
      <c r="B25" s="35" t="s">
        <v>90</v>
      </c>
      <c r="C25" s="35" t="s">
        <v>72</v>
      </c>
      <c r="D25" s="34" t="s">
        <v>100</v>
      </c>
      <c r="E25" s="36">
        <f t="shared" si="0"/>
        <v>60335926.8</v>
      </c>
      <c r="F25" s="36">
        <v>4221526.8</v>
      </c>
      <c r="G25" s="36">
        <v>56114400</v>
      </c>
    </row>
    <row r="26" ht="22.5" customHeight="1" spans="1:7">
      <c r="A26" s="35" t="s">
        <v>98</v>
      </c>
      <c r="B26" s="35" t="s">
        <v>90</v>
      </c>
      <c r="C26" s="35" t="s">
        <v>101</v>
      </c>
      <c r="D26" s="34" t="s">
        <v>102</v>
      </c>
      <c r="E26" s="36">
        <f t="shared" si="0"/>
        <v>60335926.8</v>
      </c>
      <c r="F26" s="36">
        <v>4221526.8</v>
      </c>
      <c r="G26" s="36">
        <v>56114400</v>
      </c>
    </row>
    <row r="27" ht="22.5" customHeight="1" spans="1:7">
      <c r="A27" s="35" t="s">
        <v>103</v>
      </c>
      <c r="B27" s="35" t="s">
        <v>72</v>
      </c>
      <c r="C27" s="35" t="s">
        <v>72</v>
      </c>
      <c r="D27" s="34" t="s">
        <v>104</v>
      </c>
      <c r="E27" s="36">
        <f t="shared" si="0"/>
        <v>312000</v>
      </c>
      <c r="F27" s="36">
        <v>312000</v>
      </c>
      <c r="G27" s="36">
        <v>0</v>
      </c>
    </row>
    <row r="28" ht="22.5" customHeight="1" spans="1:7">
      <c r="A28" s="35" t="s">
        <v>103</v>
      </c>
      <c r="B28" s="35" t="s">
        <v>76</v>
      </c>
      <c r="C28" s="35" t="s">
        <v>72</v>
      </c>
      <c r="D28" s="34" t="s">
        <v>105</v>
      </c>
      <c r="E28" s="36">
        <f t="shared" si="0"/>
        <v>312000</v>
      </c>
      <c r="F28" s="36">
        <v>312000</v>
      </c>
      <c r="G28" s="36">
        <v>0</v>
      </c>
    </row>
    <row r="29" ht="22.5" customHeight="1" spans="1:7">
      <c r="A29" s="35" t="s">
        <v>103</v>
      </c>
      <c r="B29" s="35" t="s">
        <v>76</v>
      </c>
      <c r="C29" s="35" t="s">
        <v>106</v>
      </c>
      <c r="D29" s="34" t="s">
        <v>107</v>
      </c>
      <c r="E29" s="36">
        <f t="shared" si="0"/>
        <v>312000</v>
      </c>
      <c r="F29" s="36">
        <v>312000</v>
      </c>
      <c r="G29" s="36">
        <v>0</v>
      </c>
    </row>
    <row r="30" ht="22.5" customHeight="1" spans="1:7">
      <c r="A30" s="35" t="s">
        <v>40</v>
      </c>
      <c r="B30" s="35"/>
      <c r="C30" s="35"/>
      <c r="D30" s="35"/>
      <c r="E30" s="36">
        <f t="shared" si="0"/>
        <v>112194365.98</v>
      </c>
      <c r="F30" s="36">
        <v>5641286.8</v>
      </c>
      <c r="G30" s="36">
        <v>106553079.18</v>
      </c>
    </row>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G2"/>
    <mergeCell ref="A4:E4"/>
    <mergeCell ref="A6:D6"/>
    <mergeCell ref="E6:G6"/>
    <mergeCell ref="A7:C7"/>
    <mergeCell ref="A30:D30"/>
    <mergeCell ref="D7:D8"/>
    <mergeCell ref="E7:E8"/>
    <mergeCell ref="F7:F8"/>
    <mergeCell ref="G7:G8"/>
  </mergeCells>
  <printOptions horizontalCentered="1"/>
  <pageMargins left="0.748031496062992" right="0.748031496062992" top="0.984251968503937" bottom="0.984251968503937" header="0.511811023622047" footer="0.511811023622047"/>
  <pageSetup paperSize="9" orientation="landscape" horizontalDpi="600" verticalDpi="600"/>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hp</cp:lastModifiedBy>
  <dcterms:created xsi:type="dcterms:W3CDTF">2010-12-08T08:10:00Z</dcterms:created>
  <cp:lastPrinted>2022-12-14T07:32:00Z</cp:lastPrinted>
  <dcterms:modified xsi:type="dcterms:W3CDTF">2024-03-20T00:47:27Z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y fmtid="{D5CDD505-2E9C-101B-9397-08002B2CF9AE}" pid="3" name="ICV">
    <vt:lpwstr>D467CB4ED1554321A35AA1EE9289F5DA_13</vt:lpwstr>
  </property>
</Properties>
</file>