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1115" tabRatio="790" firstSheet="11" activeTab="15"/>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4525"/>
</workbook>
</file>

<file path=xl/sharedStrings.xml><?xml version="1.0" encoding="utf-8"?>
<sst xmlns="http://schemas.openxmlformats.org/spreadsheetml/2006/main" count="179">
  <si>
    <t>上海市崇明区2024年单位预算</t>
  </si>
  <si>
    <t>预算单位：上海市崇明区长兴海塘管理所</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</si>
  <si>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</si>
  <si>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</si>
  <si>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</si>
  <si>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</si>
  <si>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</si>
  <si>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</si>
  <si>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</si>
  <si>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</si>
  <si>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</si>
  <si>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</si>
  <si>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</si>
  <si>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</si>
  <si>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</si>
  <si>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</si>
  <si>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</si>
  <si>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</si>
  <si>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</si>
  <si>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r>
      <rPr>
        <sz val="12"/>
        <rFont val="宋体"/>
        <charset val="134"/>
      </rPr>
      <t xml:space="preserve">   
    上海市崇明区长兴海塘管理所是事业单位。            
    主要职能包括：            
    1.负责长兴岛区域内专用岸段的监督管理工作；            
    2.负责跃进泵闸、凤凰水闸、潘石水闸、创建水闸4座水闸工程的日常运行、维护保养及监督管理等工作；            
    3.负责制订长兴岛域的调水计划，做好水资源调度工作；            
    4.负责做好自管通航水闸的船舶通航工作；            
    5.负责做好防汛防台工作；            
    6.负责长兴岛区域内堤防工程设施的日常巡查管理、维护保养、路面保洁等工作；            
    7.负责市场化水闸工程的日常运行、维护保养等工作；            
    8.负责做好市场化通航水闸的船舶通航工作；            
    9.负责做好长兴岛域滩涂及保滩工程的管理工作；            
    10.负责做好长兴岛域海塘防护林的管理工作；            
    11、负责维护长兴岛域的防汛工程设施，做好防汛防台工作。  
</t>
    </r>
    <r>
      <rPr>
        <sz val="14"/>
        <rFont val="宋体"/>
        <charset val="134"/>
      </rPr>
      <t xml:space="preserve">
</t>
    </r>
  </si>
  <si>
    <t>机构设置</t>
  </si>
  <si>
    <r>
      <rPr>
        <sz val="12"/>
        <rFont val="宋体"/>
        <charset val="134"/>
      </rPr>
      <t xml:space="preserve">上海市崇明区长兴海塘管理所设6个内设机构，包括：办公室、财务科、水闸管理科、堤防管理科、工程管理科、综合治理科。
</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</si>
  <si>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</si>
  <si>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</si>
  <si>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</si>
  <si>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2024年，上海市崇明区长兴海塘管理所收入预算4448.72万元，其中：财政拨款收入4448.72万元，比2023年预算增加2180.22万元；事业收入0万元；事业单位经营收入0万元；其他收入0万元。
    支出预算4448.72万元，其中：财政拨款支出预算4448.72万元，比2023年预算增加2180.22万元。财政拨款支出预算中，一般公共预算拨款支出预算4448.72万元，比2023年预算增加2180.22万元；政府性基金拨款支出预算0万元，与2023年预算增加持平；国有资本经营预算拨款支出预算为0万元。
    财政拨款收入支出增加的主要原因是2024年将市拨资金项目列为预算共计1949.51万元，与2023年分切指标的形式不同。
    财政拨款支出主要内容如下：</t>
  </si>
  <si>
    <r>
      <rPr>
        <sz val="12"/>
        <rFont val="宋体"/>
        <charset val="134"/>
      </rPr>
      <t xml:space="preserve">    1. “事业单位医疗”科目8</t>
    </r>
    <r>
      <rPr>
        <sz val="12"/>
        <rFont val="宋体"/>
        <charset val="134"/>
      </rPr>
      <t>7.87</t>
    </r>
    <r>
      <rPr>
        <sz val="12"/>
        <rFont val="宋体"/>
        <charset val="134"/>
      </rPr>
      <t>万元，主要用于职工医疗保险。</t>
    </r>
  </si>
  <si>
    <t xml:space="preserve">    2. “水利工程运行与维护”科目3970.06万元，主要用于职工工资、公用经费支出（包括业务招待费、差旅费、办公费、公务用车维修保养费等）、残疾人就业保障金、抚恤金、水利建设专项补助、日常维护养护运行等项目。  </t>
  </si>
  <si>
    <r>
      <rPr>
        <sz val="12"/>
        <rFont val="宋体"/>
        <charset val="134"/>
      </rPr>
      <t xml:space="preserve">    3.“住房公积金”科目</t>
    </r>
    <r>
      <rPr>
        <sz val="12"/>
        <rFont val="宋体"/>
        <charset val="134"/>
      </rPr>
      <t>61.51</t>
    </r>
    <r>
      <rPr>
        <sz val="12"/>
        <rFont val="宋体"/>
        <charset val="134"/>
      </rPr>
      <t>万元，主要用于为职工缴纳公积金。</t>
    </r>
  </si>
  <si>
    <t xml:space="preserve">    4.“其他水利支出”科目19.5万元，主要用于其他水利事业支出，主要是整治类项目包括三无船只整治以及滩涂沿线企业清退。</t>
  </si>
  <si>
    <r>
      <rPr>
        <sz val="12"/>
        <rFont val="宋体"/>
        <charset val="134"/>
      </rPr>
      <t xml:space="preserve">    5.“机关事业单位职业年金缴费支出”科目</t>
    </r>
    <r>
      <rPr>
        <sz val="12"/>
        <rFont val="宋体"/>
        <charset val="134"/>
      </rPr>
      <t>70.29</t>
    </r>
    <r>
      <rPr>
        <sz val="12"/>
        <rFont val="宋体"/>
        <charset val="134"/>
      </rPr>
      <t>万元，主要用于用于机关事业单位在编职工职业年金缴费支出。</t>
    </r>
  </si>
  <si>
    <r>
      <rPr>
        <sz val="12"/>
        <rFont val="宋体"/>
        <charset val="134"/>
      </rPr>
      <t xml:space="preserve">    6.“机关事业单位基本养老保险缴费支出”科目</t>
    </r>
    <r>
      <rPr>
        <sz val="12"/>
        <rFont val="宋体"/>
        <charset val="134"/>
      </rPr>
      <t>140.59</t>
    </r>
    <r>
      <rPr>
        <sz val="12"/>
        <rFont val="宋体"/>
        <charset val="134"/>
      </rPr>
      <t>万元，主要用于用于机关事业单位在编职工养老保险缴费支出。</t>
    </r>
  </si>
  <si>
    <r>
      <rPr>
        <sz val="12"/>
        <rFont val="宋体"/>
        <charset val="134"/>
      </rPr>
      <t xml:space="preserve">    7. “事业单位离退休”科目96.79</t>
    </r>
    <r>
      <rPr>
        <sz val="12"/>
        <rFont val="宋体"/>
        <charset val="134"/>
      </rPr>
      <t>万元，主要用于退休职工补贴及退休人员福利费。</t>
    </r>
  </si>
  <si>
    <t xml:space="preserve">    8.“其他行政事业单位养老支出”科目2.12万元，主要用于退休人员活动费。</t>
  </si>
  <si>
    <t>2024年预算单位财务收支预算总表</t>
  </si>
  <si>
    <t>单位：元</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</si>
  <si>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</si>
  <si>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</si>
  <si>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</si>
  <si>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</si>
  <si>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</si>
  <si>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</si>
  <si>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</si>
  <si>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</si>
  <si>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</si>
  <si>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</si>
  <si>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一、一般公共服务支出</t>
  </si>
  <si>
    <t>1、一般公共预算资金</t>
  </si>
  <si>
    <t>二、卫生健康支出</t>
  </si>
  <si>
    <t>2、政府性基金</t>
  </si>
  <si>
    <t>三、农林水支出</t>
  </si>
  <si>
    <t>3、国有资本经营预算</t>
  </si>
  <si>
    <t>四、住房保障支出</t>
  </si>
  <si>
    <t>二、事业收入</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</si>
  <si>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</si>
  <si>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</si>
  <si>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</si>
  <si>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</si>
  <si>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</si>
  <si>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</si>
  <si>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</si>
  <si>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</si>
  <si>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</si>
  <si>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</si>
  <si>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</si>
  <si>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</si>
  <si>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</si>
  <si>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</si>
  <si>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</si>
  <si>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</si>
  <si>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</si>
  <si>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</si>
  <si>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</si>
  <si>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</si>
  <si>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</si>
  <si>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</si>
  <si>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</si>
  <si>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</si>
  <si>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</si>
  <si>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</si>
  <si>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</si>
  <si>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</si>
  <si>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</si>
  <si>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</si>
  <si>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</si>
  <si>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事业单位医疗</t>
  </si>
  <si>
    <t>213</t>
  </si>
  <si>
    <t>农林水支出</t>
  </si>
  <si>
    <t>03</t>
  </si>
  <si>
    <t>水利</t>
  </si>
  <si>
    <t>水利工程运行与维护</t>
  </si>
  <si>
    <t>其他水利支出</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</si>
  <si>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</si>
  <si>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</si>
  <si>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</si>
  <si>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</si>
  <si>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</si>
  <si>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</si>
  <si>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</si>
  <si>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</si>
  <si>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</si>
  <si>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</si>
  <si>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</si>
  <si>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</si>
  <si>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</si>
  <si>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一、社会保障和就业支出</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</si>
  <si>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</si>
  <si>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</si>
  <si>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</si>
  <si>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</si>
  <si>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</si>
  <si>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</si>
  <si>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</si>
  <si>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</si>
  <si>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</si>
  <si>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</si>
  <si>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</si>
  <si>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</si>
  <si>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</si>
  <si>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</si>
  <si>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</si>
  <si>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</si>
  <si>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</si>
  <si>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</si>
  <si>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</si>
  <si>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</si>
  <si>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</si>
  <si>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</si>
  <si>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</si>
  <si>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</si>
  <si>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</si>
  <si>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</si>
  <si>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</si>
  <si>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</si>
  <si>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</si>
  <si>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</si>
  <si>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</si>
  <si>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</si>
  <si>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</si>
  <si>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咨询费</t>
  </si>
  <si>
    <t>04</t>
  </si>
  <si>
    <t>手续费</t>
  </si>
  <si>
    <t>水费</t>
  </si>
  <si>
    <t>电费</t>
  </si>
  <si>
    <t>邮电费</t>
  </si>
  <si>
    <t>差旅费</t>
  </si>
  <si>
    <t>维修(护)费</t>
  </si>
  <si>
    <t>16</t>
  </si>
  <si>
    <t>培训费</t>
  </si>
  <si>
    <t>17</t>
  </si>
  <si>
    <t>公务接待费</t>
  </si>
  <si>
    <t>27</t>
  </si>
  <si>
    <t>委托业务费</t>
  </si>
  <si>
    <t>28</t>
  </si>
  <si>
    <t>工会经费</t>
  </si>
  <si>
    <t>29</t>
  </si>
  <si>
    <t>福利费</t>
  </si>
  <si>
    <t>31</t>
  </si>
  <si>
    <t>公务用车运行维护费</t>
  </si>
  <si>
    <t>39</t>
  </si>
  <si>
    <t>其他交通费用</t>
  </si>
  <si>
    <t>其他商品和服务支出</t>
  </si>
  <si>
    <t>303</t>
  </si>
  <si>
    <t>对个人和家庭的补助</t>
  </si>
  <si>
    <t>退休费</t>
  </si>
  <si>
    <t>310</t>
  </si>
  <si>
    <t>资本性支出</t>
  </si>
  <si>
    <t>办公设备购置</t>
  </si>
  <si>
    <t>单位“三公”经费和机关运行经费预算表</t>
  </si>
  <si>
    <t>单位:元</t>
  </si>
  <si>
    <t>2024年“三公”经费预算数</t>
  </si>
  <si>
    <t>2024年机关运行经费预算数</t>
  </si>
  <si>
    <t>因公出国(境)费</t>
  </si>
  <si>
    <t>公务用车购置及运行费</t>
  </si>
  <si>
    <t>小计</t>
  </si>
  <si>
    <t>购置费</t>
  </si>
  <si>
    <t>运行费</t>
  </si>
  <si>
    <t>其他相关情况说明</t>
  </si>
  <si>
    <t xml:space="preserve">  一、 2024年“三公”经费预算数为12.5万元，与2023年预算持平。其中：
    （一）因公出国（境）费0万元，与2023年预算持平，主要原因是我单位没有因公出国费用。
    （二）公务用车购置及运行费9万元，与2023年预算持平。其中：公务用车购置费0万元，与2023年预算持平，主要原因是我单位近几年都没有公务用车购置的情况；公务用车运行费9万元，与2023年预算持平。
    （三）公务接待费3.5万元。与2023年预算持平。
  二、机关运行经费预算
     本单位无机关运行经费。
  三、政府采购预算情况
     2024年度本单位政府采购预算2,414.86万元，其中：政府采购货物预算2.45万元、政府采购工程预算0万元、政府采购服务预算2,412.41万元。
  四、绩效目标设置情况
     2024年度，本单位编报绩效目标的项目共5个，涉及项目预算资金2874.51万元。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</si>
</sst>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44" formatCode="_ &quot;￥&quot;* #,##0.00_ ;_ &quot;￥&quot;* \-#,##0.00_ ;_ &quot;￥&quot;* &quot;-&quot;??_ ;_ @_ "/>
    <numFmt numFmtId="43" formatCode="_ * #,##0.00_ ;_ * \-#,##0.00_ ;_ * &quot;-&quot;??_ ;_ @_ "/>
    <numFmt numFmtId="42" formatCode="_ &quot;￥&quot;* #,##0_ ;_ &quot;￥&quot;* \-#,##0_ ;_ &quot;￥&quot;* &quot;-&quot;_ ;_ @_ "/>
    <numFmt numFmtId="176" formatCode="[=0]&quot;&quot;;#,##0"/>
    <numFmt numFmtId="177" formatCode="#,##0_ "/>
    <numFmt numFmtId="178" formatCode="#,##0.00_ "/>
    <numFmt numFmtId="179" formatCode="yyyy&quot;年&quot;m&quot;月&quot;;@"/>
    <numFmt numFmtId="180" formatCode="0.00_);[Red]\(0.00\)"/>
  </numFmts>
  <fonts count="45">
    <font>
      <sz val="12"/>
      <name val="宋体"/>
      <charset val="134"/>
    </font>
    <font>
      <sz val="18"/>
      <name val="宋体"/>
      <charset val="134"/>
    </font>
    <font>
      <sz val="14"/>
      <name val="宋体"/>
      <charset val="134"/>
    </font>
    <font>
      <sz val="14"/>
      <name val="黑体"/>
      <charset val="134"/>
    </font>
    <font>
      <sz val="11"/>
      <name val="宋体"/>
      <charset val="134"/>
    </font>
    <font>
      <sz val="11"/>
      <color rgb="FF000100"/>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theme="0"/>
      <name val="宋体"/>
      <charset val="0"/>
      <scheme val="minor"/>
    </font>
    <font>
      <sz val="11"/>
      <color indexed="8"/>
      <name val="宋体"/>
      <charset val="1"/>
      <scheme val="minor"/>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indexed="8"/>
      <name val="宋体"/>
      <charset val="134"/>
    </font>
    <font>
      <sz val="11"/>
      <color rgb="FFFA7D0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1"/>
      <color indexed="8"/>
      <name val="宋体"/>
      <charset val="134"/>
      <scheme val="minor"/>
    </font>
    <font>
      <sz val="10"/>
      <name val="Arial"/>
      <charset val="134"/>
    </font>
  </fonts>
  <fills count="3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8"/>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indexed="4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61">
    <xf numFmtId="0" fontId="0" fillId="0" borderId="0">
      <alignment vertical="center"/>
    </xf>
    <xf numFmtId="42" fontId="23" fillId="0" borderId="0" applyFont="0" applyFill="0" applyBorder="0" applyAlignment="0" applyProtection="0">
      <alignment vertical="center"/>
    </xf>
    <xf numFmtId="0" fontId="24" fillId="15" borderId="0" applyNumberFormat="0" applyBorder="0" applyAlignment="0" applyProtection="0">
      <alignment vertical="center"/>
    </xf>
    <xf numFmtId="0" fontId="29" fillId="12" borderId="14" applyNumberFormat="0" applyAlignment="0" applyProtection="0">
      <alignment vertical="center"/>
    </xf>
    <xf numFmtId="44" fontId="23" fillId="0" borderId="0" applyFont="0" applyFill="0" applyBorder="0" applyAlignment="0" applyProtection="0">
      <alignment vertical="center"/>
    </xf>
    <xf numFmtId="0" fontId="31" fillId="16" borderId="0" applyNumberFormat="0" applyBorder="0" applyAlignment="0" applyProtection="0">
      <alignment vertical="center"/>
    </xf>
    <xf numFmtId="0" fontId="24" fillId="9" borderId="0" applyNumberFormat="0" applyBorder="0" applyAlignment="0" applyProtection="0">
      <alignment vertical="center"/>
    </xf>
    <xf numFmtId="0" fontId="26" fillId="6" borderId="0" applyNumberFormat="0" applyBorder="0" applyAlignment="0" applyProtection="0">
      <alignment vertical="center"/>
    </xf>
    <xf numFmtId="43" fontId="23" fillId="0" borderId="0" applyFont="0" applyFill="0" applyBorder="0" applyAlignment="0" applyProtection="0">
      <alignment vertical="center"/>
    </xf>
    <xf numFmtId="0" fontId="21" fillId="18" borderId="0" applyNumberFormat="0" applyBorder="0" applyAlignment="0" applyProtection="0">
      <alignment vertical="center"/>
    </xf>
    <xf numFmtId="0" fontId="33" fillId="0" borderId="0" applyNumberFormat="0" applyFill="0" applyBorder="0" applyAlignment="0" applyProtection="0">
      <alignment vertical="center"/>
    </xf>
    <xf numFmtId="9" fontId="23" fillId="0" borderId="0" applyFont="0" applyFill="0" applyBorder="0" applyAlignment="0" applyProtection="0">
      <alignment vertical="center"/>
    </xf>
    <xf numFmtId="0" fontId="34" fillId="0" borderId="0" applyNumberFormat="0" applyFill="0" applyBorder="0" applyAlignment="0" applyProtection="0">
      <alignment vertical="center"/>
    </xf>
    <xf numFmtId="0" fontId="22" fillId="0" borderId="0">
      <alignment vertical="center"/>
    </xf>
    <xf numFmtId="0" fontId="23" fillId="19" borderId="16" applyNumberFormat="0" applyFont="0" applyAlignment="0" applyProtection="0">
      <alignment vertical="center"/>
    </xf>
    <xf numFmtId="0" fontId="21" fillId="11" borderId="0" applyNumberFormat="0" applyBorder="0" applyAlignment="0" applyProtection="0">
      <alignment vertical="center"/>
    </xf>
    <xf numFmtId="0" fontId="2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2" fillId="0" borderId="0">
      <alignment vertical="center"/>
    </xf>
    <xf numFmtId="0" fontId="38" fillId="0" borderId="17" applyNumberFormat="0" applyFill="0" applyAlignment="0" applyProtection="0">
      <alignment vertical="center"/>
    </xf>
    <xf numFmtId="0" fontId="40" fillId="0" borderId="17" applyNumberFormat="0" applyFill="0" applyAlignment="0" applyProtection="0">
      <alignment vertical="center"/>
    </xf>
    <xf numFmtId="0" fontId="21" fillId="17" borderId="0" applyNumberFormat="0" applyBorder="0" applyAlignment="0" applyProtection="0">
      <alignment vertical="center"/>
    </xf>
    <xf numFmtId="0" fontId="25" fillId="0" borderId="19" applyNumberFormat="0" applyFill="0" applyAlignment="0" applyProtection="0">
      <alignment vertical="center"/>
    </xf>
    <xf numFmtId="0" fontId="21" fillId="25" borderId="0" applyNumberFormat="0" applyBorder="0" applyAlignment="0" applyProtection="0">
      <alignment vertical="center"/>
    </xf>
    <xf numFmtId="0" fontId="42" fillId="14" borderId="20" applyNumberFormat="0" applyAlignment="0" applyProtection="0">
      <alignment vertical="center"/>
    </xf>
    <xf numFmtId="0" fontId="30" fillId="14" borderId="14" applyNumberFormat="0" applyAlignment="0" applyProtection="0">
      <alignment vertical="center"/>
    </xf>
    <xf numFmtId="0" fontId="27" fillId="8" borderId="13" applyNumberFormat="0" applyAlignment="0" applyProtection="0">
      <alignment vertical="center"/>
    </xf>
    <xf numFmtId="0" fontId="24" fillId="29" borderId="0" applyNumberFormat="0" applyBorder="0" applyAlignment="0" applyProtection="0">
      <alignment vertical="center"/>
    </xf>
    <xf numFmtId="0" fontId="21" fillId="21" borderId="0" applyNumberFormat="0" applyBorder="0" applyAlignment="0" applyProtection="0">
      <alignment vertical="center"/>
    </xf>
    <xf numFmtId="0" fontId="32" fillId="0" borderId="15" applyNumberFormat="0" applyFill="0" applyAlignment="0" applyProtection="0">
      <alignment vertical="center"/>
    </xf>
    <xf numFmtId="0" fontId="39" fillId="0" borderId="18" applyNumberFormat="0" applyFill="0" applyAlignment="0" applyProtection="0">
      <alignment vertical="center"/>
    </xf>
    <xf numFmtId="0" fontId="41" fillId="23" borderId="0" applyNumberFormat="0" applyBorder="0" applyAlignment="0" applyProtection="0">
      <alignment vertical="center"/>
    </xf>
    <xf numFmtId="0" fontId="28" fillId="10" borderId="0" applyNumberFormat="0" applyBorder="0" applyAlignment="0" applyProtection="0">
      <alignment vertical="center"/>
    </xf>
    <xf numFmtId="0" fontId="24" fillId="20" borderId="0" applyNumberFormat="0" applyBorder="0" applyAlignment="0" applyProtection="0">
      <alignment vertical="center"/>
    </xf>
    <xf numFmtId="0" fontId="21" fillId="27" borderId="0" applyNumberFormat="0" applyBorder="0" applyAlignment="0" applyProtection="0">
      <alignment vertical="center"/>
    </xf>
    <xf numFmtId="0" fontId="24" fillId="13" borderId="0" applyNumberFormat="0" applyBorder="0" applyAlignment="0" applyProtection="0">
      <alignment vertical="center"/>
    </xf>
    <xf numFmtId="0" fontId="24" fillId="7" borderId="0" applyNumberFormat="0" applyBorder="0" applyAlignment="0" applyProtection="0">
      <alignment vertical="center"/>
    </xf>
    <xf numFmtId="0" fontId="24" fillId="22" borderId="0" applyNumberFormat="0" applyBorder="0" applyAlignment="0" applyProtection="0">
      <alignment vertical="center"/>
    </xf>
    <xf numFmtId="0" fontId="24" fillId="5" borderId="0" applyNumberFormat="0" applyBorder="0" applyAlignment="0" applyProtection="0">
      <alignment vertical="center"/>
    </xf>
    <xf numFmtId="0" fontId="31" fillId="16" borderId="0" applyNumberFormat="0" applyBorder="0" applyAlignment="0" applyProtection="0">
      <alignment vertical="center"/>
    </xf>
    <xf numFmtId="0" fontId="21" fillId="26" borderId="0" applyNumberFormat="0" applyBorder="0" applyAlignment="0" applyProtection="0">
      <alignment vertical="center"/>
    </xf>
    <xf numFmtId="0" fontId="43" fillId="0" borderId="0">
      <alignment vertical="center"/>
    </xf>
    <xf numFmtId="0" fontId="21" fillId="33" borderId="0" applyNumberFormat="0" applyBorder="0" applyAlignment="0" applyProtection="0">
      <alignment vertical="center"/>
    </xf>
    <xf numFmtId="0" fontId="24" fillId="28" borderId="0" applyNumberFormat="0" applyBorder="0" applyAlignment="0" applyProtection="0">
      <alignment vertical="center"/>
    </xf>
    <xf numFmtId="0" fontId="24" fillId="35" borderId="0" applyNumberFormat="0" applyBorder="0" applyAlignment="0" applyProtection="0">
      <alignment vertical="center"/>
    </xf>
    <xf numFmtId="0" fontId="21" fillId="4" borderId="0" applyNumberFormat="0" applyBorder="0" applyAlignment="0" applyProtection="0">
      <alignment vertical="center"/>
    </xf>
    <xf numFmtId="0" fontId="44" fillId="0" borderId="0"/>
    <xf numFmtId="0" fontId="24"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0" fillId="0" borderId="0">
      <alignment vertical="center"/>
    </xf>
    <xf numFmtId="0" fontId="24" fillId="34" borderId="0" applyNumberFormat="0" applyBorder="0" applyAlignment="0" applyProtection="0">
      <alignment vertical="center"/>
    </xf>
    <xf numFmtId="0" fontId="21" fillId="24" borderId="0" applyNumberFormat="0" applyBorder="0" applyAlignment="0" applyProtection="0">
      <alignment vertical="center"/>
    </xf>
    <xf numFmtId="0" fontId="0" fillId="0" borderId="0">
      <alignment vertical="center"/>
    </xf>
    <xf numFmtId="0" fontId="22" fillId="0" borderId="0">
      <alignment vertical="center"/>
    </xf>
    <xf numFmtId="0" fontId="0" fillId="0" borderId="0">
      <alignment vertical="center"/>
    </xf>
    <xf numFmtId="0" fontId="22" fillId="0" borderId="0">
      <alignment vertical="center"/>
    </xf>
    <xf numFmtId="0" fontId="22" fillId="0" borderId="0">
      <alignment vertical="center"/>
    </xf>
    <xf numFmtId="0" fontId="22" fillId="0" borderId="0">
      <alignment vertical="center"/>
    </xf>
  </cellStyleXfs>
  <cellXfs count="91">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wrapText="1"/>
    </xf>
    <xf numFmtId="0" fontId="0" fillId="0" borderId="0" xfId="0" applyAlignment="1">
      <alignment vertical="center" wrapText="1"/>
    </xf>
    <xf numFmtId="0" fontId="2" fillId="0" borderId="0" xfId="0" applyFont="1" applyAlignment="1">
      <alignment vertical="top" wrapText="1"/>
    </xf>
    <xf numFmtId="0" fontId="2" fillId="0" borderId="0" xfId="0" applyFont="1">
      <alignment vertical="center"/>
    </xf>
    <xf numFmtId="0" fontId="3" fillId="0" borderId="0" xfId="0" applyFont="1" applyAlignment="1">
      <alignment horizontal="center" vertical="center"/>
    </xf>
    <xf numFmtId="178" fontId="2" fillId="0" borderId="0" xfId="0" applyNumberFormat="1" applyFont="1">
      <alignment vertical="center"/>
    </xf>
    <xf numFmtId="0" fontId="0" fillId="2" borderId="0" xfId="0" applyFill="1" applyAlignment="1">
      <alignment horizontal="right" vertical="center"/>
    </xf>
    <xf numFmtId="0" fontId="0" fillId="0" borderId="1" xfId="0" applyBorder="1">
      <alignment vertical="center"/>
    </xf>
    <xf numFmtId="0" fontId="0" fillId="0" borderId="1" xfId="0" applyBorder="1" applyAlignment="1">
      <alignment horizontal="right"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78" fontId="4" fillId="0" borderId="9" xfId="0" applyNumberFormat="1" applyFont="1" applyBorder="1" applyAlignment="1">
      <alignment horizontal="right" vertical="center" wrapText="1"/>
    </xf>
    <xf numFmtId="178" fontId="5" fillId="3" borderId="9" xfId="0" applyNumberFormat="1" applyFont="1" applyFill="1" applyBorder="1" applyAlignment="1">
      <alignment horizontal="right" vertical="center" wrapText="1"/>
    </xf>
    <xf numFmtId="0" fontId="0" fillId="0" borderId="0" xfId="0" applyAlignment="1">
      <alignment horizontal="left" vertical="center" wrapText="1"/>
    </xf>
    <xf numFmtId="177" fontId="0" fillId="0" borderId="0" xfId="0" applyNumberFormat="1" applyAlignment="1">
      <alignment horizontal="right" vertical="center"/>
    </xf>
    <xf numFmtId="0" fontId="0" fillId="0" borderId="0" xfId="0" applyAlignment="1">
      <alignment horizontal="right" vertical="center"/>
    </xf>
    <xf numFmtId="0" fontId="4" fillId="0" borderId="0" xfId="0" applyFont="1">
      <alignment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9" xfId="0" applyFont="1" applyBorder="1" applyAlignment="1">
      <alignment horizontal="center" vertical="center" wrapText="1"/>
    </xf>
    <xf numFmtId="0" fontId="0" fillId="0" borderId="9" xfId="0" applyFont="1" applyBorder="1" applyAlignment="1">
      <alignment horizontal="left" vertical="center" wrapText="1"/>
    </xf>
    <xf numFmtId="178" fontId="0" fillId="0" borderId="9" xfId="0" applyNumberFormat="1" applyFont="1" applyBorder="1" applyAlignment="1">
      <alignment horizontal="right" vertical="center" wrapText="1"/>
    </xf>
    <xf numFmtId="0" fontId="0" fillId="0" borderId="9" xfId="0" applyFont="1" applyBorder="1" applyAlignment="1">
      <alignment horizontal="center" vertical="center"/>
    </xf>
    <xf numFmtId="0" fontId="0" fillId="0" borderId="0" xfId="0" applyAlignment="1">
      <alignment horizontal="left" vertical="center"/>
    </xf>
    <xf numFmtId="177" fontId="0" fillId="0" borderId="0" xfId="5" applyNumberFormat="1" applyFont="1" applyFill="1" applyBorder="1" applyAlignment="1">
      <alignment horizontal="right" vertical="center"/>
    </xf>
    <xf numFmtId="0" fontId="0" fillId="0" borderId="0" xfId="0" applyAlignment="1">
      <alignment horizontal="center" vertical="center"/>
    </xf>
    <xf numFmtId="0" fontId="0" fillId="0" borderId="6" xfId="0" applyBorder="1">
      <alignment vertical="center"/>
    </xf>
    <xf numFmtId="0" fontId="0" fillId="0" borderId="3" xfId="0" applyBorder="1" applyAlignment="1">
      <alignment horizontal="center" vertical="center"/>
    </xf>
    <xf numFmtId="177" fontId="0" fillId="0" borderId="5" xfId="0" applyNumberFormat="1" applyBorder="1" applyAlignment="1">
      <alignment horizontal="center" vertical="center" wrapText="1"/>
    </xf>
    <xf numFmtId="177" fontId="0" fillId="0" borderId="8" xfId="0" applyNumberFormat="1" applyBorder="1" applyAlignment="1">
      <alignment horizontal="center" vertical="center" wrapText="1"/>
    </xf>
    <xf numFmtId="49" fontId="0" fillId="0" borderId="6" xfId="0" applyNumberFormat="1" applyBorder="1" applyAlignment="1">
      <alignment horizontal="center" vertical="center"/>
    </xf>
    <xf numFmtId="0" fontId="0" fillId="0" borderId="6" xfId="0" applyBorder="1" applyAlignment="1">
      <alignment horizontal="left" vertical="center" wrapText="1"/>
    </xf>
    <xf numFmtId="177" fontId="0" fillId="0" borderId="6" xfId="0" applyNumberFormat="1" applyBorder="1" applyAlignment="1">
      <alignment horizontal="right" vertical="center"/>
    </xf>
    <xf numFmtId="178" fontId="0" fillId="0" borderId="9" xfId="0" applyNumberFormat="1" applyFont="1" applyBorder="1" applyAlignment="1">
      <alignment horizontal="right" vertical="center"/>
    </xf>
    <xf numFmtId="0" fontId="6" fillId="2" borderId="0" xfId="0" applyFont="1" applyFill="1">
      <alignment vertical="center"/>
    </xf>
    <xf numFmtId="0" fontId="1" fillId="2" borderId="0" xfId="0" applyFont="1" applyFill="1" applyAlignment="1">
      <alignment horizontal="center" vertical="center"/>
    </xf>
    <xf numFmtId="0" fontId="0" fillId="2" borderId="0" xfId="0" applyFill="1" applyAlignment="1">
      <alignment horizontal="center" vertical="center"/>
    </xf>
    <xf numFmtId="0" fontId="0" fillId="2" borderId="0" xfId="0" applyFill="1">
      <alignment vertical="center"/>
    </xf>
    <xf numFmtId="0" fontId="0" fillId="2" borderId="6" xfId="0" applyFill="1" applyBorder="1" applyAlignment="1">
      <alignment horizontal="center" vertical="center"/>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49" fontId="0" fillId="0" borderId="9" xfId="0" applyNumberFormat="1" applyFont="1" applyBorder="1" applyAlignment="1">
      <alignment horizontal="left" vertical="center" wrapText="1"/>
    </xf>
    <xf numFmtId="176" fontId="7" fillId="0" borderId="9" xfId="0" applyNumberFormat="1" applyFont="1" applyBorder="1" applyAlignment="1">
      <alignment horizontal="right" vertical="center" wrapText="1"/>
    </xf>
    <xf numFmtId="176" fontId="0" fillId="0" borderId="9" xfId="0" applyNumberFormat="1" applyFont="1" applyBorder="1" applyAlignment="1">
      <alignment horizontal="right" vertical="center" wrapText="1"/>
    </xf>
    <xf numFmtId="178" fontId="0" fillId="2" borderId="6" xfId="0" applyNumberFormat="1" applyFill="1" applyBorder="1" applyAlignment="1">
      <alignment horizontal="center" vertical="center"/>
    </xf>
    <xf numFmtId="177" fontId="0" fillId="2" borderId="6" xfId="0" applyNumberFormat="1" applyFill="1" applyBorder="1" applyAlignment="1">
      <alignment horizontal="right" vertical="center"/>
    </xf>
    <xf numFmtId="0" fontId="6" fillId="2" borderId="6" xfId="0" applyFont="1" applyFill="1" applyBorder="1">
      <alignment vertical="center"/>
    </xf>
    <xf numFmtId="180" fontId="7" fillId="0" borderId="9" xfId="0" applyNumberFormat="1" applyFont="1" applyBorder="1" applyAlignment="1">
      <alignment horizontal="right" vertical="center" wrapText="1"/>
    </xf>
    <xf numFmtId="180" fontId="0" fillId="0" borderId="6" xfId="0" applyNumberFormat="1" applyBorder="1" applyAlignment="1">
      <alignment horizontal="right" vertical="center"/>
    </xf>
    <xf numFmtId="0" fontId="6" fillId="0" borderId="0" xfId="0" applyFont="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left" vertical="center"/>
    </xf>
    <xf numFmtId="178" fontId="0" fillId="0" borderId="6" xfId="0" applyNumberFormat="1" applyBorder="1" applyAlignment="1">
      <alignment horizontal="right" vertical="center"/>
    </xf>
    <xf numFmtId="0" fontId="0" fillId="0" borderId="6" xfId="0" applyFont="1" applyBorder="1" applyAlignment="1">
      <alignment horizontal="left" vertical="center" wrapText="1"/>
    </xf>
    <xf numFmtId="0" fontId="0" fillId="2" borderId="6" xfId="0" applyFill="1" applyBorder="1" applyAlignment="1">
      <alignment horizontal="left" vertical="center"/>
    </xf>
    <xf numFmtId="177" fontId="0" fillId="0" borderId="6" xfId="0" applyNumberFormat="1" applyBorder="1" applyAlignment="1">
      <alignment horizontal="right" vertical="center" wrapText="1"/>
    </xf>
    <xf numFmtId="0" fontId="0" fillId="0" borderId="0" xfId="0" applyFont="1" applyAlignment="1">
      <alignment vertical="center" wrapText="1"/>
    </xf>
    <xf numFmtId="0" fontId="2" fillId="0" borderId="0" xfId="0" applyFont="1" applyAlignment="1">
      <alignment vertical="center" wrapText="1"/>
    </xf>
    <xf numFmtId="0" fontId="0" fillId="0" borderId="0" xfId="0" applyAlignment="1">
      <alignment vertical="top" wrapText="1"/>
    </xf>
    <xf numFmtId="0" fontId="0" fillId="0" borderId="0" xfId="55" applyAlignment="1">
      <alignment horizontal="center" vertical="center"/>
    </xf>
    <xf numFmtId="0" fontId="0" fillId="0" borderId="0" xfId="55">
      <alignment vertical="center"/>
    </xf>
    <xf numFmtId="0" fontId="8" fillId="0" borderId="0" xfId="55" applyFont="1" applyAlignment="1">
      <alignment horizontal="center" vertical="center"/>
    </xf>
    <xf numFmtId="0" fontId="9" fillId="0" borderId="0" xfId="55" applyFont="1" applyAlignment="1">
      <alignment horizontal="center" vertical="center"/>
    </xf>
    <xf numFmtId="0" fontId="10" fillId="0" borderId="0" xfId="55" applyFont="1">
      <alignment vertical="center"/>
    </xf>
    <xf numFmtId="0" fontId="11" fillId="0" borderId="0" xfId="55" applyFont="1" applyAlignment="1">
      <alignment horizontal="left" vertical="center"/>
    </xf>
    <xf numFmtId="49" fontId="12" fillId="0" borderId="0" xfId="0" applyNumberFormat="1" applyFont="1" applyAlignment="1">
      <alignment horizontal="right" vertical="center"/>
    </xf>
    <xf numFmtId="49" fontId="13" fillId="0" borderId="0" xfId="55" applyNumberFormat="1" applyFont="1" applyAlignment="1">
      <alignment horizontal="center" vertical="center"/>
    </xf>
    <xf numFmtId="49" fontId="0" fillId="0" borderId="0" xfId="55" applyNumberFormat="1">
      <alignment vertical="center"/>
    </xf>
    <xf numFmtId="49" fontId="14" fillId="0" borderId="0" xfId="55" applyNumberFormat="1" applyFont="1" applyAlignment="1">
      <alignment horizontal="justify" vertical="center"/>
    </xf>
    <xf numFmtId="49" fontId="15" fillId="0" borderId="0" xfId="55" applyNumberFormat="1" applyFont="1">
      <alignment vertical="center"/>
    </xf>
    <xf numFmtId="49" fontId="15" fillId="0" borderId="0" xfId="55" applyNumberFormat="1" applyFont="1" applyAlignment="1">
      <alignment horizontal="center" vertical="center"/>
    </xf>
    <xf numFmtId="49" fontId="16" fillId="0" borderId="0" xfId="55" applyNumberFormat="1" applyFont="1" applyAlignment="1">
      <alignment horizontal="center" vertical="center"/>
    </xf>
    <xf numFmtId="49" fontId="17" fillId="0" borderId="0" xfId="55" applyNumberFormat="1" applyFont="1">
      <alignment vertical="center"/>
    </xf>
    <xf numFmtId="49" fontId="18" fillId="0" borderId="0" xfId="55" applyNumberFormat="1" applyFont="1" applyAlignment="1">
      <alignment horizontal="justify" vertical="center"/>
    </xf>
    <xf numFmtId="49" fontId="18" fillId="0" borderId="0" xfId="55" applyNumberFormat="1" applyFont="1" applyAlignment="1">
      <alignment horizontal="center" vertical="center"/>
    </xf>
    <xf numFmtId="49" fontId="17" fillId="0" borderId="0" xfId="55" applyNumberFormat="1" applyFont="1" applyAlignment="1">
      <alignment horizontal="center" vertical="center"/>
    </xf>
    <xf numFmtId="49" fontId="19" fillId="0" borderId="0" xfId="55" applyNumberFormat="1" applyFont="1">
      <alignment vertical="center"/>
    </xf>
    <xf numFmtId="179" fontId="17" fillId="0" borderId="0" xfId="0" applyNumberFormat="1" applyFont="1" applyAlignment="1">
      <alignment horizontal="center" vertical="center"/>
    </xf>
    <xf numFmtId="49" fontId="20" fillId="0" borderId="0" xfId="55" applyNumberFormat="1" applyFont="1">
      <alignment vertical="center"/>
    </xf>
  </cellXfs>
  <cellStyles count="6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千位分隔[0] 2" xfId="41"/>
    <cellStyle name="强调文字颜色 3" xfId="42" builtinId="37"/>
    <cellStyle name="常规 3 2" xfId="43"/>
    <cellStyle name="强调文字颜色 4" xfId="44" builtinId="41"/>
    <cellStyle name="20% - 强调文字颜色 4" xfId="45" builtinId="42"/>
    <cellStyle name="40% - 强调文字颜色 4" xfId="46" builtinId="43"/>
    <cellStyle name="强调文字颜色 5" xfId="47" builtinId="45"/>
    <cellStyle name="常规 2 2" xfId="48"/>
    <cellStyle name="40% - 强调文字颜色 5" xfId="49" builtinId="47"/>
    <cellStyle name="60% - 强调文字颜色 5" xfId="50" builtinId="48"/>
    <cellStyle name="强调文字颜色 6" xfId="51" builtinId="49"/>
    <cellStyle name="常规 2 3" xfId="52"/>
    <cellStyle name="40% - 强调文字颜色 6" xfId="53" builtinId="51"/>
    <cellStyle name="60% - 强调文字颜色 6" xfId="54" builtinId="52"/>
    <cellStyle name="常规 2" xfId="55"/>
    <cellStyle name="常规 3" xfId="56"/>
    <cellStyle name="常规 4" xfId="57"/>
    <cellStyle name="常规 4 2" xfId="58"/>
    <cellStyle name="常规 5" xfId="59"/>
    <cellStyle name="常规 7" xfId="6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E15" sqref="E15"/>
    </sheetView>
  </sheetViews>
  <sheetFormatPr defaultColWidth="9" defaultRowHeight="14.25"/>
  <cols>
    <col min="1" max="16384" width="9" style="72"/>
  </cols>
  <sheetData>
    <row r="1" customFormat="1" ht="18.75" spans="1:13">
      <c r="A1" s="77"/>
      <c r="B1" s="77"/>
      <c r="C1" s="77"/>
      <c r="D1" s="77"/>
      <c r="E1" s="77"/>
      <c r="F1" s="77"/>
      <c r="G1" s="77"/>
      <c r="H1" s="77"/>
      <c r="I1" s="77"/>
      <c r="J1" s="77"/>
      <c r="K1" s="77"/>
      <c r="L1" s="77"/>
      <c r="M1" s="77"/>
    </row>
    <row r="2" customFormat="1" ht="18.75" spans="1:13">
      <c r="A2" s="77"/>
      <c r="B2" s="77"/>
      <c r="C2" s="77"/>
      <c r="D2" s="77"/>
      <c r="E2" s="77"/>
      <c r="F2" s="77"/>
      <c r="G2" s="77"/>
      <c r="H2" s="77"/>
      <c r="I2" s="77"/>
      <c r="J2" s="77"/>
      <c r="K2" s="77"/>
      <c r="L2" s="77"/>
      <c r="M2" s="77"/>
    </row>
    <row r="3" ht="21.75" customHeight="1" spans="1:13">
      <c r="A3" s="78"/>
      <c r="B3" s="79"/>
      <c r="C3" s="79"/>
      <c r="D3" s="79"/>
      <c r="E3" s="79"/>
      <c r="F3" s="80"/>
      <c r="G3" s="79"/>
      <c r="H3" s="79"/>
      <c r="I3" s="79"/>
      <c r="J3" s="79"/>
      <c r="K3" s="79"/>
      <c r="L3" s="79"/>
      <c r="M3" s="90"/>
    </row>
    <row r="4" ht="23.25" customHeight="1" spans="1:13">
      <c r="A4" s="81"/>
      <c r="B4" s="81"/>
      <c r="C4" s="81"/>
      <c r="D4" s="81"/>
      <c r="E4" s="81"/>
      <c r="F4" s="81"/>
      <c r="G4" s="81"/>
      <c r="H4" s="81"/>
      <c r="I4" s="81"/>
      <c r="J4" s="81"/>
      <c r="K4" s="81"/>
      <c r="L4" s="81"/>
      <c r="M4" s="81"/>
    </row>
    <row r="5" ht="46.5" spans="1:13">
      <c r="A5" s="82" t="s">
        <v>0</v>
      </c>
      <c r="B5" s="82"/>
      <c r="C5" s="82"/>
      <c r="D5" s="82"/>
      <c r="E5" s="82"/>
      <c r="F5" s="82"/>
      <c r="G5" s="82"/>
      <c r="H5" s="82"/>
      <c r="I5" s="82"/>
      <c r="J5" s="82"/>
      <c r="K5" s="82"/>
      <c r="L5" s="82"/>
      <c r="M5" s="82"/>
    </row>
    <row r="6" ht="15.75" customHeight="1" spans="1:13">
      <c r="A6" s="79"/>
      <c r="B6" s="79"/>
      <c r="C6" s="79"/>
      <c r="D6" s="79"/>
      <c r="E6" s="79"/>
      <c r="F6" s="83"/>
      <c r="G6" s="79"/>
      <c r="H6" s="79"/>
      <c r="I6" s="79"/>
      <c r="J6" s="79"/>
      <c r="K6" s="79"/>
      <c r="L6" s="79"/>
      <c r="M6" s="79"/>
    </row>
    <row r="7" ht="15.75" customHeight="1" spans="1:13">
      <c r="A7" s="84"/>
      <c r="B7" s="84"/>
      <c r="C7" s="84"/>
      <c r="D7" s="84"/>
      <c r="E7" s="84"/>
      <c r="F7" s="84"/>
      <c r="G7" s="84"/>
      <c r="H7" s="84"/>
      <c r="I7" s="84"/>
      <c r="J7" s="84"/>
      <c r="K7" s="84"/>
      <c r="L7" s="84"/>
      <c r="M7" s="84"/>
    </row>
    <row r="8" ht="15.75" customHeight="1" spans="1:13">
      <c r="A8" s="79"/>
      <c r="B8" s="79"/>
      <c r="C8" s="79"/>
      <c r="D8" s="79"/>
      <c r="E8" s="79"/>
      <c r="F8" s="85"/>
      <c r="G8" s="79"/>
      <c r="H8" s="79"/>
      <c r="I8" s="79"/>
      <c r="J8" s="79"/>
      <c r="K8" s="79"/>
      <c r="L8" s="79"/>
      <c r="M8" s="79"/>
    </row>
    <row r="9" ht="15.75" customHeight="1" spans="1:13">
      <c r="A9" s="79"/>
      <c r="B9" s="79"/>
      <c r="C9" s="79"/>
      <c r="D9" s="79"/>
      <c r="E9" s="79"/>
      <c r="F9" s="85"/>
      <c r="G9" s="79"/>
      <c r="H9" s="79"/>
      <c r="I9" s="79"/>
      <c r="J9" s="79"/>
      <c r="K9" s="79"/>
      <c r="L9" s="79"/>
      <c r="M9" s="79"/>
    </row>
    <row r="10" ht="15.75" customHeight="1" spans="1:13">
      <c r="A10" s="79"/>
      <c r="B10" s="79"/>
      <c r="C10" s="79"/>
      <c r="D10" s="79"/>
      <c r="E10" s="79"/>
      <c r="F10" s="86"/>
      <c r="G10" s="79"/>
      <c r="H10" s="79"/>
      <c r="I10" s="79"/>
      <c r="J10" s="79"/>
      <c r="K10" s="79"/>
      <c r="L10" s="79"/>
      <c r="M10" s="79"/>
    </row>
    <row r="11" ht="22.5" spans="1:13">
      <c r="A11" s="87" t="s">
        <v>1</v>
      </c>
      <c r="B11" s="87"/>
      <c r="C11" s="87"/>
      <c r="D11" s="87"/>
      <c r="E11" s="87"/>
      <c r="F11" s="87"/>
      <c r="G11" s="87"/>
      <c r="H11" s="87"/>
      <c r="I11" s="87"/>
      <c r="J11" s="87"/>
      <c r="K11" s="87"/>
      <c r="L11" s="87"/>
      <c r="M11" s="87"/>
    </row>
    <row r="12" ht="22.5" spans="1:13">
      <c r="A12" s="84"/>
      <c r="B12" s="84"/>
      <c r="C12" s="84"/>
      <c r="D12" s="84"/>
      <c r="E12" s="84"/>
      <c r="F12" s="84"/>
      <c r="G12" s="88"/>
      <c r="H12" s="84"/>
      <c r="I12" s="84"/>
      <c r="J12" s="84"/>
      <c r="K12" s="84"/>
      <c r="L12" s="84"/>
      <c r="M12" s="84"/>
    </row>
    <row r="13" spans="1:13">
      <c r="A13" s="79"/>
      <c r="B13" s="79"/>
      <c r="C13" s="79"/>
      <c r="D13" s="79"/>
      <c r="E13" s="79"/>
      <c r="F13" s="79"/>
      <c r="G13" s="79"/>
      <c r="H13" s="79"/>
      <c r="I13" s="79"/>
      <c r="J13" s="79"/>
      <c r="K13" s="79"/>
      <c r="L13" s="79"/>
      <c r="M13" s="79"/>
    </row>
    <row r="14" spans="1:13">
      <c r="A14" s="79"/>
      <c r="B14" s="79"/>
      <c r="C14" s="79"/>
      <c r="D14" s="79"/>
      <c r="E14" s="79"/>
      <c r="F14" s="79"/>
      <c r="G14" s="79"/>
      <c r="H14" s="79"/>
      <c r="I14" s="79"/>
      <c r="J14" s="79"/>
      <c r="K14" s="79"/>
      <c r="L14" s="79"/>
      <c r="M14" s="79"/>
    </row>
    <row r="15" spans="1:13">
      <c r="A15" s="79"/>
      <c r="B15" s="79"/>
      <c r="C15" s="79"/>
      <c r="D15" s="79"/>
      <c r="E15" s="79"/>
      <c r="F15" s="79"/>
      <c r="G15" s="79"/>
      <c r="H15" s="79"/>
      <c r="I15" s="79"/>
      <c r="J15" s="79"/>
      <c r="K15" s="79"/>
      <c r="L15" s="79"/>
      <c r="M15" s="79"/>
    </row>
    <row r="16" spans="1:13">
      <c r="A16" s="79"/>
      <c r="B16" s="79"/>
      <c r="C16" s="79"/>
      <c r="D16" s="79"/>
      <c r="E16" s="79"/>
      <c r="F16" s="79"/>
      <c r="G16" s="79"/>
      <c r="H16" s="79"/>
      <c r="I16" s="79"/>
      <c r="J16" s="79"/>
      <c r="K16" s="79"/>
      <c r="L16" s="79"/>
      <c r="M16" s="79"/>
    </row>
    <row r="17" spans="1:13">
      <c r="A17" s="79"/>
      <c r="B17" s="79"/>
      <c r="C17" s="79"/>
      <c r="D17" s="79"/>
      <c r="E17" s="79"/>
      <c r="F17" s="79"/>
      <c r="G17" s="79"/>
      <c r="H17" s="79"/>
      <c r="I17" s="79"/>
      <c r="J17" s="79"/>
      <c r="K17" s="79"/>
      <c r="L17" s="79"/>
      <c r="M17" s="79"/>
    </row>
    <row r="18" spans="1:13">
      <c r="A18" s="79"/>
      <c r="B18" s="79"/>
      <c r="C18" s="79"/>
      <c r="D18" s="79"/>
      <c r="E18" s="79"/>
      <c r="F18" s="79"/>
      <c r="G18" s="79"/>
      <c r="H18" s="79"/>
      <c r="I18" s="79"/>
      <c r="J18" s="79"/>
      <c r="K18" s="79"/>
      <c r="L18" s="79"/>
      <c r="M18" s="79"/>
    </row>
    <row r="19" spans="1:13">
      <c r="A19" s="79"/>
      <c r="B19" s="79"/>
      <c r="C19" s="79"/>
      <c r="D19" s="79"/>
      <c r="E19" s="79"/>
      <c r="F19" s="79"/>
      <c r="G19" s="79"/>
      <c r="H19" s="79"/>
      <c r="I19" s="79"/>
      <c r="J19" s="79"/>
      <c r="K19" s="79"/>
      <c r="L19" s="79"/>
      <c r="M19" s="79"/>
    </row>
    <row r="20" ht="44.25" customHeight="1" spans="1:13">
      <c r="A20" s="87"/>
      <c r="B20" s="87"/>
      <c r="C20" s="87"/>
      <c r="D20" s="87"/>
      <c r="E20" s="87"/>
      <c r="F20" s="87"/>
      <c r="G20" s="87"/>
      <c r="H20" s="87"/>
      <c r="I20" s="87"/>
      <c r="J20" s="87"/>
      <c r="K20" s="87"/>
      <c r="L20" s="87"/>
      <c r="M20" s="87"/>
    </row>
    <row r="21" ht="22.5" spans="1:13">
      <c r="A21" s="89"/>
      <c r="B21" s="89"/>
      <c r="C21" s="89"/>
      <c r="D21" s="89"/>
      <c r="E21" s="89"/>
      <c r="F21" s="89"/>
      <c r="G21" s="89"/>
      <c r="H21" s="89"/>
      <c r="I21" s="89"/>
      <c r="J21" s="89"/>
      <c r="K21" s="89"/>
      <c r="L21" s="89"/>
      <c r="M21" s="89"/>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L12"/>
  <sheetViews>
    <sheetView workbookViewId="0">
      <selection activeCell="F22" sqref="F22"/>
    </sheetView>
  </sheetViews>
  <sheetFormatPr defaultColWidth="8" defaultRowHeight="14.25"/>
  <cols>
    <col min="1" max="1" width="20.625" style="44" customWidth="1"/>
    <col min="2" max="2" width="17.5" style="44" customWidth="1"/>
    <col min="3" max="3" width="24.375" style="44" customWidth="1"/>
    <col min="4" max="5" width="17.5" style="44" customWidth="1"/>
    <col min="6" max="6" width="14.625" style="44" customWidth="1"/>
    <col min="7" max="7" width="17.625" style="44" customWidth="1"/>
    <col min="8" max="32" width="8" style="44"/>
    <col min="33" max="64" width="9" customWidth="1"/>
    <col min="65" max="16384" width="8" style="44"/>
  </cols>
  <sheetData>
    <row r="1" ht="18" customHeight="1" spans="6:7">
      <c r="F1" s="8"/>
      <c r="G1" s="8"/>
    </row>
    <row r="2" ht="22.5" customHeight="1" spans="1:7">
      <c r="A2" s="45" t="s">
        <v>99</v>
      </c>
      <c r="B2" s="46"/>
      <c r="C2" s="46"/>
      <c r="D2" s="46"/>
      <c r="E2" s="46"/>
      <c r="F2" s="46"/>
      <c r="G2" s="47"/>
    </row>
    <row r="3" ht="7.5" customHeight="1" spans="1:7">
      <c r="A3" s="47"/>
      <c r="B3" s="47"/>
      <c r="C3" s="47"/>
      <c r="D3" s="47"/>
      <c r="E3" s="47"/>
      <c r="G3" s="47"/>
    </row>
    <row r="4" ht="18" customHeight="1" spans="1:7">
      <c r="A4" s="47"/>
      <c r="B4" s="47"/>
      <c r="C4" s="47"/>
      <c r="D4" s="47"/>
      <c r="E4" s="47"/>
      <c r="F4" s="8"/>
      <c r="G4" s="8" t="s">
        <v>35</v>
      </c>
    </row>
    <row r="5" ht="7.5" customHeight="1" spans="2:7">
      <c r="B5" s="47"/>
      <c r="C5" s="47"/>
      <c r="D5" s="47"/>
      <c r="E5" s="47"/>
      <c r="G5" s="47"/>
    </row>
    <row r="6" ht="24.2" customHeight="1" spans="1:64">
      <c r="A6" s="48" t="s">
        <v>62</v>
      </c>
      <c r="B6" s="48"/>
      <c r="C6" s="48" t="s">
        <v>100</v>
      </c>
      <c r="D6" s="48"/>
      <c r="E6" s="48"/>
      <c r="F6" s="48"/>
      <c r="G6" s="48"/>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row>
    <row r="7" ht="24.2" customHeight="1" spans="1:64">
      <c r="A7" s="49" t="s">
        <v>38</v>
      </c>
      <c r="B7" s="49" t="s">
        <v>39</v>
      </c>
      <c r="C7" s="50" t="s">
        <v>38</v>
      </c>
      <c r="D7" s="50" t="s">
        <v>40</v>
      </c>
      <c r="E7" s="50" t="s">
        <v>101</v>
      </c>
      <c r="F7" s="48" t="s">
        <v>102</v>
      </c>
      <c r="G7" s="48" t="s">
        <v>103</v>
      </c>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row>
    <row r="8" ht="24.2" customHeight="1" spans="1:64">
      <c r="A8" s="51" t="s">
        <v>104</v>
      </c>
      <c r="B8" s="31">
        <v>44487217.08</v>
      </c>
      <c r="C8" s="30" t="s">
        <v>105</v>
      </c>
      <c r="D8" s="31">
        <f>SUM(E8,F8,G8)</f>
        <v>3097877.6</v>
      </c>
      <c r="E8" s="31">
        <v>3097877.6</v>
      </c>
      <c r="F8" s="52">
        <v>0</v>
      </c>
      <c r="G8" s="52">
        <v>0</v>
      </c>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row>
    <row r="9" ht="24.2" customHeight="1" spans="1:64">
      <c r="A9" s="51" t="s">
        <v>106</v>
      </c>
      <c r="B9" s="53"/>
      <c r="C9" s="30" t="s">
        <v>48</v>
      </c>
      <c r="D9" s="31">
        <f>SUM(E9,F9,G9)</f>
        <v>878674</v>
      </c>
      <c r="E9" s="31">
        <v>878674</v>
      </c>
      <c r="F9" s="52">
        <v>0</v>
      </c>
      <c r="G9" s="52">
        <v>0</v>
      </c>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row>
    <row r="10" ht="24.2" customHeight="1" spans="1:64">
      <c r="A10" s="51" t="s">
        <v>107</v>
      </c>
      <c r="B10" s="53"/>
      <c r="C10" s="30" t="s">
        <v>50</v>
      </c>
      <c r="D10" s="31">
        <f>SUM(E10,F10,G10)</f>
        <v>39895565.48</v>
      </c>
      <c r="E10" s="31">
        <v>39895565.48</v>
      </c>
      <c r="F10" s="52">
        <v>0</v>
      </c>
      <c r="G10" s="52">
        <v>0</v>
      </c>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row>
    <row r="11" ht="24.2" customHeight="1" spans="1:64">
      <c r="A11" s="51"/>
      <c r="B11" s="53"/>
      <c r="C11" s="30" t="s">
        <v>52</v>
      </c>
      <c r="D11" s="31">
        <f>SUM(E11,F11,G11)</f>
        <v>615100</v>
      </c>
      <c r="E11" s="31">
        <v>615100</v>
      </c>
      <c r="F11" s="52">
        <v>0</v>
      </c>
      <c r="G11" s="52">
        <v>0</v>
      </c>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row>
    <row r="12" ht="24.2" customHeight="1" spans="1:64">
      <c r="A12" s="48" t="s">
        <v>56</v>
      </c>
      <c r="B12" s="31">
        <f>SUM(B8:B11)</f>
        <v>44487217.08</v>
      </c>
      <c r="C12" s="48" t="s">
        <v>57</v>
      </c>
      <c r="D12" s="54">
        <f>SUM(D8:D11)</f>
        <v>44487217.08</v>
      </c>
      <c r="E12" s="54">
        <f>SUM(E8:E11)</f>
        <v>44487217.08</v>
      </c>
      <c r="F12" s="55"/>
      <c r="G12" s="56"/>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row>
  </sheetData>
  <mergeCells count="4">
    <mergeCell ref="A2:F2"/>
    <mergeCell ref="A4:C4"/>
    <mergeCell ref="A6:B6"/>
    <mergeCell ref="C6:G6"/>
  </mergeCells>
  <printOptions horizontalCentered="1" verticalCentered="1"/>
  <pageMargins left="0.48" right="0.28" top="0.748031496062992" bottom="0.748031496062992" header="0" footer="0"/>
  <pageSetup paperSize="9" fitToHeight="0"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5"/>
  <sheetViews>
    <sheetView topLeftCell="A19" workbookViewId="0">
      <selection activeCell="E25" sqref="E25:G25"/>
    </sheetView>
  </sheetViews>
  <sheetFormatPr defaultColWidth="8" defaultRowHeight="14.25" outlineLevelCol="6"/>
  <cols>
    <col min="1" max="3" width="6.25" customWidth="1"/>
    <col min="4" max="4" width="44.25" customWidth="1"/>
    <col min="5" max="5" width="20" style="21" customWidth="1"/>
    <col min="6" max="6" width="18.75" style="21" customWidth="1"/>
    <col min="7" max="7" width="20" style="21" customWidth="1"/>
    <col min="8" max="253" width="8" customWidth="1"/>
  </cols>
  <sheetData>
    <row r="1" ht="18" customHeight="1" spans="7:7">
      <c r="G1" s="22"/>
    </row>
    <row r="2" ht="22.5" customHeight="1" spans="1:7">
      <c r="A2" s="1" t="s">
        <v>108</v>
      </c>
      <c r="B2" s="1"/>
      <c r="C2" s="1"/>
      <c r="D2" s="1"/>
      <c r="E2" s="1"/>
      <c r="F2" s="1"/>
      <c r="G2" s="1"/>
    </row>
    <row r="3" ht="7.5" customHeight="1" spans="7:7">
      <c r="G3"/>
    </row>
    <row r="4" ht="18" customHeight="1" spans="5:7">
      <c r="E4"/>
      <c r="G4" s="22" t="s">
        <v>35</v>
      </c>
    </row>
    <row r="5" ht="7.5" customHeight="1" spans="1:7">
      <c r="A5" s="23"/>
      <c r="B5" s="23"/>
      <c r="C5" s="23"/>
      <c r="D5" s="23"/>
      <c r="G5"/>
    </row>
    <row r="6" ht="24" customHeight="1" spans="1:7">
      <c r="A6" s="24" t="s">
        <v>38</v>
      </c>
      <c r="B6" s="24"/>
      <c r="C6" s="24"/>
      <c r="D6" s="24"/>
      <c r="E6" s="24" t="s">
        <v>109</v>
      </c>
      <c r="F6" s="36"/>
      <c r="G6" s="36"/>
    </row>
    <row r="7" ht="24" customHeight="1" spans="1:7">
      <c r="A7" s="25" t="s">
        <v>60</v>
      </c>
      <c r="B7" s="37"/>
      <c r="C7" s="26"/>
      <c r="D7" s="24" t="s">
        <v>61</v>
      </c>
      <c r="E7" s="24" t="s">
        <v>40</v>
      </c>
      <c r="F7" s="38" t="s">
        <v>41</v>
      </c>
      <c r="G7" s="24" t="s">
        <v>42</v>
      </c>
    </row>
    <row r="8" s="35" customFormat="1" ht="24" customHeight="1" spans="1:7">
      <c r="A8" s="24" t="s">
        <v>66</v>
      </c>
      <c r="B8" s="24" t="s">
        <v>67</v>
      </c>
      <c r="C8" s="24" t="s">
        <v>68</v>
      </c>
      <c r="D8" s="24"/>
      <c r="E8" s="24"/>
      <c r="F8" s="39"/>
      <c r="G8" s="24"/>
    </row>
    <row r="9" ht="24" customHeight="1" spans="1:7">
      <c r="A9" s="32" t="s">
        <v>69</v>
      </c>
      <c r="B9" s="32" t="s">
        <v>70</v>
      </c>
      <c r="C9" s="32" t="s">
        <v>70</v>
      </c>
      <c r="D9" s="30" t="s">
        <v>71</v>
      </c>
      <c r="E9" s="43">
        <f t="shared" ref="E9:E24" si="0">SUM(F9,G9)</f>
        <v>3097877.6</v>
      </c>
      <c r="F9" s="43">
        <v>3097877.6</v>
      </c>
      <c r="G9" s="43">
        <v>0</v>
      </c>
    </row>
    <row r="10" ht="24" customHeight="1" spans="1:7">
      <c r="A10" s="32" t="s">
        <v>69</v>
      </c>
      <c r="B10" s="32" t="s">
        <v>72</v>
      </c>
      <c r="C10" s="32" t="s">
        <v>70</v>
      </c>
      <c r="D10" s="30" t="s">
        <v>73</v>
      </c>
      <c r="E10" s="43">
        <f t="shared" si="0"/>
        <v>3097877.6</v>
      </c>
      <c r="F10" s="43">
        <v>3097877.6</v>
      </c>
      <c r="G10" s="43">
        <v>0</v>
      </c>
    </row>
    <row r="11" ht="24" customHeight="1" spans="1:7">
      <c r="A11" s="32" t="s">
        <v>69</v>
      </c>
      <c r="B11" s="32" t="s">
        <v>72</v>
      </c>
      <c r="C11" s="32" t="s">
        <v>74</v>
      </c>
      <c r="D11" s="30" t="s">
        <v>75</v>
      </c>
      <c r="E11" s="43">
        <f t="shared" si="0"/>
        <v>967860</v>
      </c>
      <c r="F11" s="43">
        <v>967860</v>
      </c>
      <c r="G11" s="43">
        <v>0</v>
      </c>
    </row>
    <row r="12" ht="24" customHeight="1" spans="1:7">
      <c r="A12" s="32" t="s">
        <v>69</v>
      </c>
      <c r="B12" s="32" t="s">
        <v>72</v>
      </c>
      <c r="C12" s="32" t="s">
        <v>72</v>
      </c>
      <c r="D12" s="30" t="s">
        <v>76</v>
      </c>
      <c r="E12" s="43">
        <f t="shared" si="0"/>
        <v>1405878.4</v>
      </c>
      <c r="F12" s="43">
        <v>1405878.4</v>
      </c>
      <c r="G12" s="43">
        <v>0</v>
      </c>
    </row>
    <row r="13" ht="24" customHeight="1" spans="1:7">
      <c r="A13" s="32" t="s">
        <v>69</v>
      </c>
      <c r="B13" s="32" t="s">
        <v>72</v>
      </c>
      <c r="C13" s="32" t="s">
        <v>77</v>
      </c>
      <c r="D13" s="30" t="s">
        <v>78</v>
      </c>
      <c r="E13" s="43">
        <f t="shared" si="0"/>
        <v>702939.2</v>
      </c>
      <c r="F13" s="43">
        <v>702939.2</v>
      </c>
      <c r="G13" s="43">
        <v>0</v>
      </c>
    </row>
    <row r="14" ht="24" customHeight="1" spans="1:7">
      <c r="A14" s="32" t="s">
        <v>69</v>
      </c>
      <c r="B14" s="32" t="s">
        <v>72</v>
      </c>
      <c r="C14" s="32" t="s">
        <v>79</v>
      </c>
      <c r="D14" s="30" t="s">
        <v>80</v>
      </c>
      <c r="E14" s="43">
        <f t="shared" si="0"/>
        <v>21200</v>
      </c>
      <c r="F14" s="43">
        <v>21200</v>
      </c>
      <c r="G14" s="43">
        <v>0</v>
      </c>
    </row>
    <row r="15" ht="24" customHeight="1" spans="1:7">
      <c r="A15" s="32" t="s">
        <v>81</v>
      </c>
      <c r="B15" s="32" t="s">
        <v>70</v>
      </c>
      <c r="C15" s="32" t="s">
        <v>70</v>
      </c>
      <c r="D15" s="30" t="s">
        <v>82</v>
      </c>
      <c r="E15" s="43">
        <f t="shared" si="0"/>
        <v>878674</v>
      </c>
      <c r="F15" s="43">
        <v>878674</v>
      </c>
      <c r="G15" s="43">
        <v>0</v>
      </c>
    </row>
    <row r="16" ht="24" customHeight="1" spans="1:7">
      <c r="A16" s="32" t="s">
        <v>81</v>
      </c>
      <c r="B16" s="32" t="s">
        <v>83</v>
      </c>
      <c r="C16" s="32" t="s">
        <v>70</v>
      </c>
      <c r="D16" s="30" t="s">
        <v>84</v>
      </c>
      <c r="E16" s="43">
        <f t="shared" si="0"/>
        <v>878674</v>
      </c>
      <c r="F16" s="43">
        <v>878674</v>
      </c>
      <c r="G16" s="43">
        <v>0</v>
      </c>
    </row>
    <row r="17" ht="24" customHeight="1" spans="1:7">
      <c r="A17" s="32" t="s">
        <v>81</v>
      </c>
      <c r="B17" s="32" t="s">
        <v>83</v>
      </c>
      <c r="C17" s="32" t="s">
        <v>74</v>
      </c>
      <c r="D17" s="30" t="s">
        <v>85</v>
      </c>
      <c r="E17" s="43">
        <f t="shared" si="0"/>
        <v>878674</v>
      </c>
      <c r="F17" s="43">
        <v>878674</v>
      </c>
      <c r="G17" s="43">
        <v>0</v>
      </c>
    </row>
    <row r="18" ht="24" customHeight="1" spans="1:7">
      <c r="A18" s="32" t="s">
        <v>86</v>
      </c>
      <c r="B18" s="32" t="s">
        <v>70</v>
      </c>
      <c r="C18" s="32" t="s">
        <v>70</v>
      </c>
      <c r="D18" s="30" t="s">
        <v>87</v>
      </c>
      <c r="E18" s="43">
        <f t="shared" si="0"/>
        <v>39895565.48</v>
      </c>
      <c r="F18" s="43">
        <v>11150477.28</v>
      </c>
      <c r="G18" s="43">
        <v>28745088.2</v>
      </c>
    </row>
    <row r="19" ht="24" customHeight="1" spans="1:7">
      <c r="A19" s="32" t="s">
        <v>86</v>
      </c>
      <c r="B19" s="32" t="s">
        <v>88</v>
      </c>
      <c r="C19" s="32" t="s">
        <v>70</v>
      </c>
      <c r="D19" s="30" t="s">
        <v>89</v>
      </c>
      <c r="E19" s="43">
        <f t="shared" si="0"/>
        <v>39895565.48</v>
      </c>
      <c r="F19" s="43">
        <v>11150477.28</v>
      </c>
      <c r="G19" s="43">
        <v>28745088.2</v>
      </c>
    </row>
    <row r="20" ht="24" customHeight="1" spans="1:7">
      <c r="A20" s="32" t="s">
        <v>86</v>
      </c>
      <c r="B20" s="32" t="s">
        <v>88</v>
      </c>
      <c r="C20" s="32" t="s">
        <v>77</v>
      </c>
      <c r="D20" s="30" t="s">
        <v>90</v>
      </c>
      <c r="E20" s="43">
        <f t="shared" si="0"/>
        <v>39700565.48</v>
      </c>
      <c r="F20" s="43">
        <v>11150477.28</v>
      </c>
      <c r="G20" s="43">
        <v>28550088.2</v>
      </c>
    </row>
    <row r="21" ht="24" customHeight="1" spans="1:7">
      <c r="A21" s="32" t="s">
        <v>86</v>
      </c>
      <c r="B21" s="32" t="s">
        <v>88</v>
      </c>
      <c r="C21" s="32" t="s">
        <v>79</v>
      </c>
      <c r="D21" s="30" t="s">
        <v>91</v>
      </c>
      <c r="E21" s="43">
        <f t="shared" si="0"/>
        <v>195000</v>
      </c>
      <c r="F21" s="43">
        <v>0</v>
      </c>
      <c r="G21" s="43">
        <v>195000</v>
      </c>
    </row>
    <row r="22" ht="24" customHeight="1" spans="1:7">
      <c r="A22" s="32" t="s">
        <v>92</v>
      </c>
      <c r="B22" s="32" t="s">
        <v>70</v>
      </c>
      <c r="C22" s="32" t="s">
        <v>70</v>
      </c>
      <c r="D22" s="30" t="s">
        <v>93</v>
      </c>
      <c r="E22" s="43">
        <f t="shared" si="0"/>
        <v>615100</v>
      </c>
      <c r="F22" s="43">
        <v>615100</v>
      </c>
      <c r="G22" s="43">
        <v>0</v>
      </c>
    </row>
    <row r="23" ht="24" customHeight="1" spans="1:7">
      <c r="A23" s="32" t="s">
        <v>92</v>
      </c>
      <c r="B23" s="32" t="s">
        <v>74</v>
      </c>
      <c r="C23" s="32" t="s">
        <v>70</v>
      </c>
      <c r="D23" s="30" t="s">
        <v>94</v>
      </c>
      <c r="E23" s="43">
        <f t="shared" si="0"/>
        <v>615100</v>
      </c>
      <c r="F23" s="43">
        <v>615100</v>
      </c>
      <c r="G23" s="43">
        <v>0</v>
      </c>
    </row>
    <row r="24" ht="24" customHeight="1" spans="1:7">
      <c r="A24" s="32" t="s">
        <v>92</v>
      </c>
      <c r="B24" s="32" t="s">
        <v>74</v>
      </c>
      <c r="C24" s="32" t="s">
        <v>95</v>
      </c>
      <c r="D24" s="30" t="s">
        <v>96</v>
      </c>
      <c r="E24" s="43">
        <f t="shared" si="0"/>
        <v>615100</v>
      </c>
      <c r="F24" s="43">
        <v>615100</v>
      </c>
      <c r="G24" s="43">
        <v>0</v>
      </c>
    </row>
    <row r="25" ht="24" customHeight="1" spans="1:7">
      <c r="A25" s="24" t="s">
        <v>40</v>
      </c>
      <c r="B25" s="24"/>
      <c r="C25" s="24"/>
      <c r="D25" s="24"/>
      <c r="E25" s="43">
        <f>SUM(E9,E15,E18,E22)</f>
        <v>44487217.08</v>
      </c>
      <c r="F25" s="43">
        <f t="shared" ref="F25:G25" si="1">SUM(F9,F15,F18,F22)</f>
        <v>15742128.88</v>
      </c>
      <c r="G25" s="43">
        <f t="shared" si="1"/>
        <v>28745088.2</v>
      </c>
    </row>
    <row r="26" ht="22.5" customHeight="1" spans="1:4">
      <c r="A26" s="33"/>
      <c r="B26" s="33"/>
      <c r="C26" s="33"/>
      <c r="D26" s="33"/>
    </row>
    <row r="27" ht="22.5" customHeight="1" spans="1:4">
      <c r="A27" s="33"/>
      <c r="B27" s="33"/>
      <c r="C27" s="33"/>
      <c r="D27" s="33"/>
    </row>
    <row r="28" ht="22.5" customHeight="1" spans="1:7">
      <c r="A28" s="33"/>
      <c r="B28" s="33"/>
      <c r="C28" s="33"/>
      <c r="D28" s="33"/>
      <c r="E28" s="34"/>
      <c r="F28" s="34"/>
      <c r="G28" s="34"/>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sheetData>
  <mergeCells count="10">
    <mergeCell ref="A2:G2"/>
    <mergeCell ref="A4:E4"/>
    <mergeCell ref="A6:D6"/>
    <mergeCell ref="E6:G6"/>
    <mergeCell ref="A7:C7"/>
    <mergeCell ref="A25:D25"/>
    <mergeCell ref="D7:D8"/>
    <mergeCell ref="E7:E8"/>
    <mergeCell ref="F7:F8"/>
    <mergeCell ref="G7:G8"/>
  </mergeCells>
  <printOptions horizontalCentered="1"/>
  <pageMargins left="0.551181102362205" right="0.551181102362205" top="0.748031496062992" bottom="0.74803149606299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77"/>
  <sheetViews>
    <sheetView workbookViewId="0">
      <selection activeCell="D20" sqref="D20"/>
    </sheetView>
  </sheetViews>
  <sheetFormatPr defaultColWidth="8" defaultRowHeight="14.25" outlineLevelCol="6"/>
  <cols>
    <col min="1" max="3" width="6.25" customWidth="1"/>
    <col min="4" max="4" width="44.25" customWidth="1"/>
    <col min="5" max="5" width="20" style="21" customWidth="1"/>
    <col min="6" max="6" width="18.75" style="21" customWidth="1"/>
    <col min="7" max="7" width="20" style="21" customWidth="1"/>
    <col min="8" max="254" width="8" customWidth="1"/>
  </cols>
  <sheetData>
    <row r="1" ht="18" customHeight="1" spans="7:7">
      <c r="G1" s="22"/>
    </row>
    <row r="2" ht="22.5" customHeight="1" spans="1:7">
      <c r="A2" s="1" t="s">
        <v>110</v>
      </c>
      <c r="B2" s="1"/>
      <c r="C2" s="1"/>
      <c r="D2" s="1"/>
      <c r="E2" s="1"/>
      <c r="F2" s="1"/>
      <c r="G2" s="1"/>
    </row>
    <row r="3" ht="7.5" customHeight="1" spans="7:7">
      <c r="G3"/>
    </row>
    <row r="4" ht="18" customHeight="1" spans="5:7">
      <c r="E4"/>
      <c r="G4" s="22" t="s">
        <v>35</v>
      </c>
    </row>
    <row r="5" ht="7.5" customHeight="1" spans="1:7">
      <c r="A5" s="23"/>
      <c r="B5" s="23"/>
      <c r="C5" s="23"/>
      <c r="D5" s="23"/>
      <c r="G5"/>
    </row>
    <row r="6" ht="24" customHeight="1" spans="1:7">
      <c r="A6" s="24" t="s">
        <v>38</v>
      </c>
      <c r="B6" s="24"/>
      <c r="C6" s="24"/>
      <c r="D6" s="24"/>
      <c r="E6" s="24" t="s">
        <v>111</v>
      </c>
      <c r="F6" s="36"/>
      <c r="G6" s="36"/>
    </row>
    <row r="7" ht="24" customHeight="1" spans="1:7">
      <c r="A7" s="25" t="s">
        <v>60</v>
      </c>
      <c r="B7" s="37"/>
      <c r="C7" s="26"/>
      <c r="D7" s="24" t="s">
        <v>61</v>
      </c>
      <c r="E7" s="24" t="s">
        <v>40</v>
      </c>
      <c r="F7" s="38" t="s">
        <v>41</v>
      </c>
      <c r="G7" s="24" t="s">
        <v>42</v>
      </c>
    </row>
    <row r="8" s="35" customFormat="1" ht="24" customHeight="1" spans="1:7">
      <c r="A8" s="24" t="s">
        <v>66</v>
      </c>
      <c r="B8" s="24" t="s">
        <v>67</v>
      </c>
      <c r="C8" s="24" t="s">
        <v>68</v>
      </c>
      <c r="D8" s="24"/>
      <c r="E8" s="24"/>
      <c r="F8" s="39"/>
      <c r="G8" s="24"/>
    </row>
    <row r="9" ht="24" customHeight="1" spans="1:7">
      <c r="A9" s="24"/>
      <c r="B9" s="40"/>
      <c r="C9" s="40"/>
      <c r="D9" s="41"/>
      <c r="E9" s="42"/>
      <c r="F9" s="42"/>
      <c r="G9" s="42"/>
    </row>
    <row r="10" ht="24" customHeight="1" spans="1:7">
      <c r="A10" s="24"/>
      <c r="B10" s="40"/>
      <c r="C10" s="40"/>
      <c r="D10" s="41"/>
      <c r="E10" s="42"/>
      <c r="F10" s="42"/>
      <c r="G10" s="42"/>
    </row>
    <row r="11" ht="24" customHeight="1" spans="1:7">
      <c r="A11" s="24"/>
      <c r="B11" s="40"/>
      <c r="C11" s="40"/>
      <c r="D11" s="41"/>
      <c r="E11" s="42"/>
      <c r="F11" s="42"/>
      <c r="G11" s="42"/>
    </row>
    <row r="12" ht="24" customHeight="1" spans="1:7">
      <c r="A12" s="24"/>
      <c r="B12" s="40"/>
      <c r="C12" s="40"/>
      <c r="D12" s="41"/>
      <c r="E12" s="42"/>
      <c r="F12" s="42"/>
      <c r="G12" s="42"/>
    </row>
    <row r="13" ht="24" customHeight="1" spans="1:7">
      <c r="A13" s="24"/>
      <c r="B13" s="40"/>
      <c r="C13" s="40"/>
      <c r="D13" s="41"/>
      <c r="E13" s="42"/>
      <c r="F13" s="42"/>
      <c r="G13" s="42"/>
    </row>
    <row r="14" ht="24" customHeight="1" spans="1:7">
      <c r="A14" s="24"/>
      <c r="B14" s="40"/>
      <c r="C14" s="40"/>
      <c r="D14" s="41"/>
      <c r="E14" s="42"/>
      <c r="F14" s="42"/>
      <c r="G14" s="42"/>
    </row>
    <row r="15" ht="24" customHeight="1" spans="1:7">
      <c r="A15" s="24"/>
      <c r="B15" s="40"/>
      <c r="C15" s="40"/>
      <c r="D15" s="41"/>
      <c r="E15" s="42"/>
      <c r="F15" s="42"/>
      <c r="G15" s="42"/>
    </row>
    <row r="16" ht="24" customHeight="1" spans="1:7">
      <c r="A16" s="24"/>
      <c r="B16" s="40"/>
      <c r="C16" s="40"/>
      <c r="D16" s="41"/>
      <c r="E16" s="42"/>
      <c r="F16" s="42"/>
      <c r="G16" s="42"/>
    </row>
    <row r="17" ht="24" customHeight="1" spans="1:7">
      <c r="A17" s="24" t="s">
        <v>40</v>
      </c>
      <c r="B17" s="24"/>
      <c r="C17" s="24"/>
      <c r="D17" s="24"/>
      <c r="E17" s="42"/>
      <c r="F17" s="42"/>
      <c r="G17" s="42"/>
    </row>
    <row r="18" ht="22.5" customHeight="1" spans="1:4">
      <c r="A18" s="33" t="s">
        <v>112</v>
      </c>
      <c r="B18" s="33"/>
      <c r="C18" s="33"/>
      <c r="D18" s="33"/>
    </row>
    <row r="19" ht="22.5" customHeight="1" spans="1:4">
      <c r="A19" s="33"/>
      <c r="B19" s="33"/>
      <c r="C19" s="33"/>
      <c r="D19" s="33"/>
    </row>
    <row r="20" ht="22.5" customHeight="1" spans="1:7">
      <c r="A20" s="33"/>
      <c r="B20" s="33"/>
      <c r="C20" s="33"/>
      <c r="D20" s="33"/>
      <c r="E20" s="34"/>
      <c r="F20" s="34"/>
      <c r="G20" s="34"/>
    </row>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sheetData>
  <mergeCells count="10">
    <mergeCell ref="A2:G2"/>
    <mergeCell ref="A4:E4"/>
    <mergeCell ref="A6:D6"/>
    <mergeCell ref="E6:G6"/>
    <mergeCell ref="A7:C7"/>
    <mergeCell ref="A17:D17"/>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249977111117893"/>
  </sheetPr>
  <dimension ref="A1:G3376"/>
  <sheetViews>
    <sheetView workbookViewId="0">
      <selection activeCell="G23" sqref="G23"/>
    </sheetView>
  </sheetViews>
  <sheetFormatPr defaultColWidth="8" defaultRowHeight="14.25" outlineLevelCol="6"/>
  <cols>
    <col min="1" max="3" width="6.25" customWidth="1"/>
    <col min="4" max="4" width="44.25" customWidth="1"/>
    <col min="5" max="5" width="20" style="21" customWidth="1"/>
    <col min="6" max="6" width="18.75" style="21" customWidth="1"/>
    <col min="7" max="7" width="20" style="21" customWidth="1"/>
    <col min="8" max="254" width="8" customWidth="1"/>
  </cols>
  <sheetData>
    <row r="1" ht="18" customHeight="1" spans="7:7">
      <c r="G1" s="22"/>
    </row>
    <row r="2" ht="22.5" customHeight="1" spans="1:7">
      <c r="A2" s="1" t="s">
        <v>113</v>
      </c>
      <c r="B2" s="1"/>
      <c r="C2" s="1"/>
      <c r="D2" s="1"/>
      <c r="E2" s="1"/>
      <c r="F2" s="1"/>
      <c r="G2" s="1"/>
    </row>
    <row r="3" ht="7.5" customHeight="1" spans="7:7">
      <c r="G3"/>
    </row>
    <row r="4" ht="18" customHeight="1" spans="5:7">
      <c r="E4"/>
      <c r="G4" s="22" t="s">
        <v>35</v>
      </c>
    </row>
    <row r="5" ht="7.5" customHeight="1" spans="1:7">
      <c r="A5" s="23"/>
      <c r="B5" s="23"/>
      <c r="C5" s="23"/>
      <c r="D5" s="23"/>
      <c r="G5"/>
    </row>
    <row r="6" ht="24" customHeight="1" spans="1:7">
      <c r="A6" s="24" t="s">
        <v>38</v>
      </c>
      <c r="B6" s="24"/>
      <c r="C6" s="24"/>
      <c r="D6" s="24"/>
      <c r="E6" s="24" t="s">
        <v>114</v>
      </c>
      <c r="F6" s="36"/>
      <c r="G6" s="36"/>
    </row>
    <row r="7" ht="24" customHeight="1" spans="1:7">
      <c r="A7" s="25" t="s">
        <v>60</v>
      </c>
      <c r="B7" s="37"/>
      <c r="C7" s="26"/>
      <c r="D7" s="24" t="s">
        <v>61</v>
      </c>
      <c r="E7" s="24" t="s">
        <v>40</v>
      </c>
      <c r="F7" s="38" t="s">
        <v>41</v>
      </c>
      <c r="G7" s="24" t="s">
        <v>42</v>
      </c>
    </row>
    <row r="8" s="35" customFormat="1" ht="24" customHeight="1" spans="1:7">
      <c r="A8" s="24" t="s">
        <v>66</v>
      </c>
      <c r="B8" s="24" t="s">
        <v>67</v>
      </c>
      <c r="C8" s="24" t="s">
        <v>68</v>
      </c>
      <c r="D8" s="24"/>
      <c r="E8" s="24"/>
      <c r="F8" s="39"/>
      <c r="G8" s="24"/>
    </row>
    <row r="9" ht="24" customHeight="1" spans="1:7">
      <c r="A9" s="24"/>
      <c r="B9" s="40"/>
      <c r="C9" s="40"/>
      <c r="D9" s="41"/>
      <c r="E9" s="42"/>
      <c r="F9" s="42"/>
      <c r="G9" s="42"/>
    </row>
    <row r="10" ht="24" customHeight="1" spans="1:7">
      <c r="A10" s="24"/>
      <c r="B10" s="40"/>
      <c r="C10" s="40"/>
      <c r="D10" s="41"/>
      <c r="E10" s="42"/>
      <c r="F10" s="42"/>
      <c r="G10" s="42"/>
    </row>
    <row r="11" ht="24" customHeight="1" spans="1:7">
      <c r="A11" s="24"/>
      <c r="B11" s="40"/>
      <c r="C11" s="40"/>
      <c r="D11" s="41"/>
      <c r="E11" s="42"/>
      <c r="F11" s="42"/>
      <c r="G11" s="42"/>
    </row>
    <row r="12" ht="24" customHeight="1" spans="1:7">
      <c r="A12" s="24"/>
      <c r="B12" s="40"/>
      <c r="C12" s="40"/>
      <c r="D12" s="41"/>
      <c r="E12" s="42"/>
      <c r="F12" s="42"/>
      <c r="G12" s="42"/>
    </row>
    <row r="13" ht="24" customHeight="1" spans="1:7">
      <c r="A13" s="24"/>
      <c r="B13" s="40"/>
      <c r="C13" s="40"/>
      <c r="D13" s="41"/>
      <c r="E13" s="42"/>
      <c r="F13" s="42"/>
      <c r="G13" s="42"/>
    </row>
    <row r="14" ht="24" customHeight="1" spans="1:7">
      <c r="A14" s="24"/>
      <c r="B14" s="40"/>
      <c r="C14" s="40"/>
      <c r="D14" s="41"/>
      <c r="E14" s="42"/>
      <c r="F14" s="42"/>
      <c r="G14" s="42"/>
    </row>
    <row r="15" ht="24" customHeight="1" spans="1:7">
      <c r="A15" s="24"/>
      <c r="B15" s="40"/>
      <c r="C15" s="40"/>
      <c r="D15" s="41"/>
      <c r="E15" s="42"/>
      <c r="F15" s="42"/>
      <c r="G15" s="42"/>
    </row>
    <row r="16" ht="24" customHeight="1" spans="1:7">
      <c r="A16" s="24" t="s">
        <v>40</v>
      </c>
      <c r="B16" s="24"/>
      <c r="C16" s="24"/>
      <c r="D16" s="24"/>
      <c r="E16" s="42"/>
      <c r="F16" s="42"/>
      <c r="G16" s="42"/>
    </row>
    <row r="17" ht="22.5" customHeight="1" spans="1:4">
      <c r="A17" s="33" t="s">
        <v>115</v>
      </c>
      <c r="B17" s="33"/>
      <c r="C17" s="33"/>
      <c r="D17" s="33"/>
    </row>
    <row r="18" ht="22.5" customHeight="1" spans="1:4">
      <c r="A18" s="33"/>
      <c r="B18" s="33"/>
      <c r="C18" s="33"/>
      <c r="D18" s="33"/>
    </row>
    <row r="19" ht="22.5" customHeight="1" spans="1:7">
      <c r="A19" s="33"/>
      <c r="B19" s="33"/>
      <c r="C19" s="33"/>
      <c r="D19" s="33"/>
      <c r="E19" s="34"/>
      <c r="F19" s="34"/>
      <c r="G19" s="34"/>
    </row>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sheetData>
  <mergeCells count="10">
    <mergeCell ref="A2:G2"/>
    <mergeCell ref="A4:E4"/>
    <mergeCell ref="A6:D6"/>
    <mergeCell ref="E6:G6"/>
    <mergeCell ref="A7:C7"/>
    <mergeCell ref="A16:D16"/>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00"/>
  <sheetViews>
    <sheetView workbookViewId="0">
      <selection activeCell="D35" sqref="D35"/>
    </sheetView>
  </sheetViews>
  <sheetFormatPr defaultColWidth="8" defaultRowHeight="14.25" outlineLevelCol="5"/>
  <cols>
    <col min="1" max="2" width="11.75" customWidth="1"/>
    <col min="3" max="3" width="53.5" customWidth="1"/>
    <col min="4" max="5" width="14.75" customWidth="1"/>
    <col min="6" max="6" width="14.75" style="21" customWidth="1"/>
    <col min="7" max="253" width="8" customWidth="1"/>
  </cols>
  <sheetData>
    <row r="1" ht="18" customHeight="1" spans="6:6">
      <c r="F1" s="8"/>
    </row>
    <row r="2" ht="22.5" customHeight="1" spans="1:6">
      <c r="A2" s="1" t="s">
        <v>116</v>
      </c>
      <c r="B2" s="1"/>
      <c r="C2" s="1"/>
      <c r="D2" s="1"/>
      <c r="E2" s="1"/>
      <c r="F2" s="1"/>
    </row>
    <row r="3" ht="7.5" customHeight="1" spans="6:6">
      <c r="F3"/>
    </row>
    <row r="4" ht="18" customHeight="1" spans="6:6">
      <c r="F4" s="22" t="s">
        <v>35</v>
      </c>
    </row>
    <row r="5" ht="7.5" customHeight="1" spans="1:6">
      <c r="A5" s="23"/>
      <c r="B5" s="23"/>
      <c r="C5" s="23"/>
      <c r="D5" s="23"/>
      <c r="E5" s="23"/>
      <c r="F5"/>
    </row>
    <row r="6" ht="24" customHeight="1" spans="1:6">
      <c r="A6" s="24" t="s">
        <v>38</v>
      </c>
      <c r="B6" s="24"/>
      <c r="C6" s="24"/>
      <c r="D6" s="24" t="s">
        <v>117</v>
      </c>
      <c r="E6" s="24"/>
      <c r="F6" s="24"/>
    </row>
    <row r="7" ht="24" customHeight="1" spans="1:6">
      <c r="A7" s="25" t="s">
        <v>118</v>
      </c>
      <c r="B7" s="26"/>
      <c r="C7" s="27" t="s">
        <v>119</v>
      </c>
      <c r="D7" s="27" t="s">
        <v>40</v>
      </c>
      <c r="E7" s="27" t="s">
        <v>43</v>
      </c>
      <c r="F7" s="27" t="s">
        <v>44</v>
      </c>
    </row>
    <row r="8" ht="24" customHeight="1" spans="1:6">
      <c r="A8" s="25" t="s">
        <v>66</v>
      </c>
      <c r="B8" s="25" t="s">
        <v>67</v>
      </c>
      <c r="C8" s="28"/>
      <c r="D8" s="28"/>
      <c r="E8" s="28"/>
      <c r="F8" s="28"/>
    </row>
    <row r="9" ht="24" customHeight="1" spans="1:6">
      <c r="A9" s="29" t="s">
        <v>120</v>
      </c>
      <c r="B9" s="29" t="s">
        <v>70</v>
      </c>
      <c r="C9" s="30" t="s">
        <v>121</v>
      </c>
      <c r="D9" s="31">
        <f t="shared" ref="D9:D40" si="0">SUM(E9,F9)</f>
        <v>13753174.08</v>
      </c>
      <c r="E9" s="31">
        <v>13753174.08</v>
      </c>
      <c r="F9" s="31">
        <v>0</v>
      </c>
    </row>
    <row r="10" ht="24" customHeight="1" spans="1:6">
      <c r="A10" s="29" t="s">
        <v>120</v>
      </c>
      <c r="B10" s="29" t="s">
        <v>95</v>
      </c>
      <c r="C10" s="30" t="s">
        <v>122</v>
      </c>
      <c r="D10" s="31">
        <f t="shared" si="0"/>
        <v>1438740</v>
      </c>
      <c r="E10" s="31">
        <v>1438740</v>
      </c>
      <c r="F10" s="31">
        <v>0</v>
      </c>
    </row>
    <row r="11" ht="24" customHeight="1" spans="1:6">
      <c r="A11" s="29" t="s">
        <v>120</v>
      </c>
      <c r="B11" s="29" t="s">
        <v>74</v>
      </c>
      <c r="C11" s="30" t="s">
        <v>123</v>
      </c>
      <c r="D11" s="31">
        <f t="shared" si="0"/>
        <v>212640</v>
      </c>
      <c r="E11" s="31">
        <v>212640</v>
      </c>
      <c r="F11" s="31">
        <v>0</v>
      </c>
    </row>
    <row r="12" ht="24" customHeight="1" spans="1:6">
      <c r="A12" s="29" t="s">
        <v>120</v>
      </c>
      <c r="B12" s="29" t="s">
        <v>124</v>
      </c>
      <c r="C12" s="30" t="s">
        <v>125</v>
      </c>
      <c r="D12" s="31">
        <f t="shared" si="0"/>
        <v>7348000</v>
      </c>
      <c r="E12" s="31">
        <v>7348000</v>
      </c>
      <c r="F12" s="31">
        <v>0</v>
      </c>
    </row>
    <row r="13" ht="24" customHeight="1" spans="1:6">
      <c r="A13" s="29" t="s">
        <v>120</v>
      </c>
      <c r="B13" s="29" t="s">
        <v>126</v>
      </c>
      <c r="C13" s="30" t="s">
        <v>127</v>
      </c>
      <c r="D13" s="31">
        <f t="shared" si="0"/>
        <v>1405878.4</v>
      </c>
      <c r="E13" s="31">
        <v>1405878.4</v>
      </c>
      <c r="F13" s="31">
        <v>0</v>
      </c>
    </row>
    <row r="14" ht="24" customHeight="1" spans="1:6">
      <c r="A14" s="29" t="s">
        <v>120</v>
      </c>
      <c r="B14" s="29" t="s">
        <v>128</v>
      </c>
      <c r="C14" s="30" t="s">
        <v>129</v>
      </c>
      <c r="D14" s="31">
        <f t="shared" si="0"/>
        <v>702939.2</v>
      </c>
      <c r="E14" s="31">
        <v>702939.2</v>
      </c>
      <c r="F14" s="31">
        <v>0</v>
      </c>
    </row>
    <row r="15" ht="24" customHeight="1" spans="1:6">
      <c r="A15" s="29" t="s">
        <v>120</v>
      </c>
      <c r="B15" s="29" t="s">
        <v>130</v>
      </c>
      <c r="C15" s="30" t="s">
        <v>131</v>
      </c>
      <c r="D15" s="31">
        <f t="shared" si="0"/>
        <v>878674</v>
      </c>
      <c r="E15" s="31">
        <v>878674</v>
      </c>
      <c r="F15" s="31">
        <v>0</v>
      </c>
    </row>
    <row r="16" ht="24" customHeight="1" spans="1:6">
      <c r="A16" s="29" t="s">
        <v>120</v>
      </c>
      <c r="B16" s="29" t="s">
        <v>132</v>
      </c>
      <c r="C16" s="30" t="s">
        <v>133</v>
      </c>
      <c r="D16" s="31">
        <f t="shared" si="0"/>
        <v>57992.48</v>
      </c>
      <c r="E16" s="31">
        <v>57992.48</v>
      </c>
      <c r="F16" s="31">
        <v>0</v>
      </c>
    </row>
    <row r="17" ht="24" customHeight="1" spans="1:6">
      <c r="A17" s="29" t="s">
        <v>120</v>
      </c>
      <c r="B17" s="29" t="s">
        <v>134</v>
      </c>
      <c r="C17" s="30" t="s">
        <v>96</v>
      </c>
      <c r="D17" s="31">
        <f t="shared" si="0"/>
        <v>615100</v>
      </c>
      <c r="E17" s="31">
        <v>615100</v>
      </c>
      <c r="F17" s="31">
        <v>0</v>
      </c>
    </row>
    <row r="18" ht="24" customHeight="1" spans="1:6">
      <c r="A18" s="29" t="s">
        <v>120</v>
      </c>
      <c r="B18" s="29" t="s">
        <v>79</v>
      </c>
      <c r="C18" s="30" t="s">
        <v>135</v>
      </c>
      <c r="D18" s="31">
        <f t="shared" si="0"/>
        <v>1093210</v>
      </c>
      <c r="E18" s="31">
        <v>1093210</v>
      </c>
      <c r="F18" s="31">
        <v>0</v>
      </c>
    </row>
    <row r="19" ht="24" customHeight="1" spans="1:6">
      <c r="A19" s="29" t="s">
        <v>136</v>
      </c>
      <c r="B19" s="29" t="s">
        <v>70</v>
      </c>
      <c r="C19" s="30" t="s">
        <v>137</v>
      </c>
      <c r="D19" s="31">
        <f t="shared" si="0"/>
        <v>1227054.8</v>
      </c>
      <c r="E19" s="31">
        <v>0</v>
      </c>
      <c r="F19" s="31">
        <v>1227054.8</v>
      </c>
    </row>
    <row r="20" ht="24" customHeight="1" spans="1:6">
      <c r="A20" s="29" t="s">
        <v>136</v>
      </c>
      <c r="B20" s="29" t="s">
        <v>95</v>
      </c>
      <c r="C20" s="30" t="s">
        <v>138</v>
      </c>
      <c r="D20" s="31">
        <f t="shared" si="0"/>
        <v>161500</v>
      </c>
      <c r="E20" s="31">
        <v>0</v>
      </c>
      <c r="F20" s="31">
        <v>161500</v>
      </c>
    </row>
    <row r="21" ht="24" customHeight="1" spans="1:6">
      <c r="A21" s="29" t="s">
        <v>136</v>
      </c>
      <c r="B21" s="29" t="s">
        <v>88</v>
      </c>
      <c r="C21" s="30" t="s">
        <v>139</v>
      </c>
      <c r="D21" s="31">
        <f t="shared" si="0"/>
        <v>50000</v>
      </c>
      <c r="E21" s="31">
        <v>0</v>
      </c>
      <c r="F21" s="31">
        <v>50000</v>
      </c>
    </row>
    <row r="22" ht="24" customHeight="1" spans="1:6">
      <c r="A22" s="29" t="s">
        <v>136</v>
      </c>
      <c r="B22" s="29" t="s">
        <v>140</v>
      </c>
      <c r="C22" s="30" t="s">
        <v>141</v>
      </c>
      <c r="D22" s="31">
        <f t="shared" si="0"/>
        <v>1000</v>
      </c>
      <c r="E22" s="31">
        <v>0</v>
      </c>
      <c r="F22" s="31">
        <v>1000</v>
      </c>
    </row>
    <row r="23" ht="24" customHeight="1" spans="1:6">
      <c r="A23" s="29" t="s">
        <v>136</v>
      </c>
      <c r="B23" s="29" t="s">
        <v>72</v>
      </c>
      <c r="C23" s="30" t="s">
        <v>142</v>
      </c>
      <c r="D23" s="31">
        <f t="shared" si="0"/>
        <v>10000</v>
      </c>
      <c r="E23" s="31">
        <v>0</v>
      </c>
      <c r="F23" s="31">
        <v>10000</v>
      </c>
    </row>
    <row r="24" ht="24" customHeight="1" spans="1:6">
      <c r="A24" s="29" t="s">
        <v>136</v>
      </c>
      <c r="B24" s="29" t="s">
        <v>77</v>
      </c>
      <c r="C24" s="30" t="s">
        <v>143</v>
      </c>
      <c r="D24" s="31">
        <f t="shared" si="0"/>
        <v>44500</v>
      </c>
      <c r="E24" s="31">
        <v>0</v>
      </c>
      <c r="F24" s="31">
        <v>44500</v>
      </c>
    </row>
    <row r="25" ht="24" customHeight="1" spans="1:6">
      <c r="A25" s="29" t="s">
        <v>136</v>
      </c>
      <c r="B25" s="29" t="s">
        <v>124</v>
      </c>
      <c r="C25" s="30" t="s">
        <v>144</v>
      </c>
      <c r="D25" s="31">
        <f t="shared" si="0"/>
        <v>30000</v>
      </c>
      <c r="E25" s="31">
        <v>0</v>
      </c>
      <c r="F25" s="31">
        <v>30000</v>
      </c>
    </row>
    <row r="26" ht="24" customHeight="1" spans="1:6">
      <c r="A26" s="29" t="s">
        <v>136</v>
      </c>
      <c r="B26" s="29" t="s">
        <v>83</v>
      </c>
      <c r="C26" s="30" t="s">
        <v>145</v>
      </c>
      <c r="D26" s="31">
        <f t="shared" si="0"/>
        <v>80000</v>
      </c>
      <c r="E26" s="31">
        <v>0</v>
      </c>
      <c r="F26" s="31">
        <v>80000</v>
      </c>
    </row>
    <row r="27" ht="24" customHeight="1" spans="1:6">
      <c r="A27" s="29" t="s">
        <v>136</v>
      </c>
      <c r="B27" s="29" t="s">
        <v>134</v>
      </c>
      <c r="C27" s="30" t="s">
        <v>146</v>
      </c>
      <c r="D27" s="31">
        <f t="shared" si="0"/>
        <v>90000</v>
      </c>
      <c r="E27" s="31">
        <v>0</v>
      </c>
      <c r="F27" s="31">
        <v>90000</v>
      </c>
    </row>
    <row r="28" ht="24" customHeight="1" spans="1:6">
      <c r="A28" s="29" t="s">
        <v>136</v>
      </c>
      <c r="B28" s="29" t="s">
        <v>147</v>
      </c>
      <c r="C28" s="30" t="s">
        <v>148</v>
      </c>
      <c r="D28" s="31">
        <f t="shared" si="0"/>
        <v>15000</v>
      </c>
      <c r="E28" s="31">
        <v>0</v>
      </c>
      <c r="F28" s="31">
        <v>15000</v>
      </c>
    </row>
    <row r="29" ht="24" customHeight="1" spans="1:6">
      <c r="A29" s="29" t="s">
        <v>136</v>
      </c>
      <c r="B29" s="29" t="s">
        <v>149</v>
      </c>
      <c r="C29" s="30" t="s">
        <v>150</v>
      </c>
      <c r="D29" s="31">
        <f t="shared" si="0"/>
        <v>35000</v>
      </c>
      <c r="E29" s="31">
        <v>0</v>
      </c>
      <c r="F29" s="31">
        <v>35000</v>
      </c>
    </row>
    <row r="30" ht="24" customHeight="1" spans="1:6">
      <c r="A30" s="29" t="s">
        <v>136</v>
      </c>
      <c r="B30" s="29" t="s">
        <v>151</v>
      </c>
      <c r="C30" s="30" t="s">
        <v>152</v>
      </c>
      <c r="D30" s="31">
        <f t="shared" si="0"/>
        <v>25000</v>
      </c>
      <c r="E30" s="31">
        <v>0</v>
      </c>
      <c r="F30" s="31">
        <v>25000</v>
      </c>
    </row>
    <row r="31" ht="24" customHeight="1" spans="1:6">
      <c r="A31" s="29" t="s">
        <v>136</v>
      </c>
      <c r="B31" s="29" t="s">
        <v>153</v>
      </c>
      <c r="C31" s="30" t="s">
        <v>154</v>
      </c>
      <c r="D31" s="31">
        <f t="shared" si="0"/>
        <v>175734.8</v>
      </c>
      <c r="E31" s="31">
        <v>0</v>
      </c>
      <c r="F31" s="31">
        <v>175734.8</v>
      </c>
    </row>
    <row r="32" ht="24" customHeight="1" spans="1:6">
      <c r="A32" s="29" t="s">
        <v>136</v>
      </c>
      <c r="B32" s="29" t="s">
        <v>155</v>
      </c>
      <c r="C32" s="30" t="s">
        <v>156</v>
      </c>
      <c r="D32" s="31">
        <f t="shared" si="0"/>
        <v>393120</v>
      </c>
      <c r="E32" s="31">
        <v>0</v>
      </c>
      <c r="F32" s="31">
        <v>393120</v>
      </c>
    </row>
    <row r="33" ht="24" customHeight="1" spans="1:6">
      <c r="A33" s="29" t="s">
        <v>136</v>
      </c>
      <c r="B33" s="29" t="s">
        <v>157</v>
      </c>
      <c r="C33" s="30" t="s">
        <v>158</v>
      </c>
      <c r="D33" s="31">
        <f t="shared" si="0"/>
        <v>90000</v>
      </c>
      <c r="E33" s="31">
        <v>0</v>
      </c>
      <c r="F33" s="31">
        <v>90000</v>
      </c>
    </row>
    <row r="34" ht="24" customHeight="1" spans="1:6">
      <c r="A34" s="29" t="s">
        <v>136</v>
      </c>
      <c r="B34" s="29" t="s">
        <v>159</v>
      </c>
      <c r="C34" s="30" t="s">
        <v>160</v>
      </c>
      <c r="D34" s="31">
        <f t="shared" si="0"/>
        <v>5000</v>
      </c>
      <c r="E34" s="31">
        <v>0</v>
      </c>
      <c r="F34" s="31">
        <v>5000</v>
      </c>
    </row>
    <row r="35" ht="24" customHeight="1" spans="1:6">
      <c r="A35" s="29" t="s">
        <v>136</v>
      </c>
      <c r="B35" s="29" t="s">
        <v>79</v>
      </c>
      <c r="C35" s="30" t="s">
        <v>161</v>
      </c>
      <c r="D35" s="31">
        <f t="shared" si="0"/>
        <v>21200</v>
      </c>
      <c r="E35" s="31">
        <v>0</v>
      </c>
      <c r="F35" s="31">
        <v>21200</v>
      </c>
    </row>
    <row r="36" ht="24" customHeight="1" spans="1:6">
      <c r="A36" s="29" t="s">
        <v>162</v>
      </c>
      <c r="B36" s="29" t="s">
        <v>70</v>
      </c>
      <c r="C36" s="30" t="s">
        <v>163</v>
      </c>
      <c r="D36" s="31">
        <f t="shared" si="0"/>
        <v>738900</v>
      </c>
      <c r="E36" s="31">
        <v>738900</v>
      </c>
      <c r="F36" s="31">
        <v>0</v>
      </c>
    </row>
    <row r="37" ht="24" customHeight="1" spans="1:6">
      <c r="A37" s="29" t="s">
        <v>162</v>
      </c>
      <c r="B37" s="29" t="s">
        <v>74</v>
      </c>
      <c r="C37" s="30" t="s">
        <v>164</v>
      </c>
      <c r="D37" s="31">
        <f t="shared" si="0"/>
        <v>738900</v>
      </c>
      <c r="E37" s="31">
        <v>738900</v>
      </c>
      <c r="F37" s="31">
        <v>0</v>
      </c>
    </row>
    <row r="38" ht="24" customHeight="1" spans="1:6">
      <c r="A38" s="29" t="s">
        <v>165</v>
      </c>
      <c r="B38" s="29" t="s">
        <v>70</v>
      </c>
      <c r="C38" s="30" t="s">
        <v>166</v>
      </c>
      <c r="D38" s="31">
        <f t="shared" si="0"/>
        <v>23000</v>
      </c>
      <c r="E38" s="31">
        <v>0</v>
      </c>
      <c r="F38" s="31">
        <v>23000</v>
      </c>
    </row>
    <row r="39" ht="24" customHeight="1" spans="1:6">
      <c r="A39" s="29" t="s">
        <v>165</v>
      </c>
      <c r="B39" s="29" t="s">
        <v>74</v>
      </c>
      <c r="C39" s="30" t="s">
        <v>167</v>
      </c>
      <c r="D39" s="31">
        <f t="shared" si="0"/>
        <v>23000</v>
      </c>
      <c r="E39" s="31">
        <v>0</v>
      </c>
      <c r="F39" s="31">
        <v>23000</v>
      </c>
    </row>
    <row r="40" ht="24" customHeight="1" spans="1:6">
      <c r="A40" s="32" t="s">
        <v>40</v>
      </c>
      <c r="B40" s="32"/>
      <c r="C40" s="32"/>
      <c r="D40" s="31">
        <f t="shared" si="0"/>
        <v>15742128.88</v>
      </c>
      <c r="E40" s="31">
        <v>14492074.08</v>
      </c>
      <c r="F40" s="31">
        <v>1250054.8</v>
      </c>
    </row>
    <row r="41" ht="22.5" customHeight="1" spans="1:5">
      <c r="A41" s="33"/>
      <c r="B41" s="33"/>
      <c r="C41" s="33"/>
      <c r="D41" s="33"/>
      <c r="E41" s="33"/>
    </row>
    <row r="42" ht="22.5" customHeight="1" spans="1:5">
      <c r="A42" s="33"/>
      <c r="B42" s="33"/>
      <c r="C42" s="33"/>
      <c r="D42" s="33"/>
      <c r="E42" s="33"/>
    </row>
    <row r="43" ht="22.5" customHeight="1" spans="1:6">
      <c r="A43" s="33"/>
      <c r="B43" s="33"/>
      <c r="C43" s="33"/>
      <c r="D43" s="33"/>
      <c r="E43" s="33"/>
      <c r="F43" s="34"/>
    </row>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row r="3400" ht="22.5" customHeight="1"/>
  </sheetData>
  <mergeCells count="10">
    <mergeCell ref="A2:F2"/>
    <mergeCell ref="A4:C4"/>
    <mergeCell ref="A6:C6"/>
    <mergeCell ref="D6:F6"/>
    <mergeCell ref="A7:B7"/>
    <mergeCell ref="A40:C40"/>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G18" sqref="G18"/>
    </sheetView>
  </sheetViews>
  <sheetFormatPr defaultColWidth="9" defaultRowHeight="14.25" outlineLevelCol="6"/>
  <cols>
    <col min="1" max="7" width="16.875" customWidth="1"/>
  </cols>
  <sheetData>
    <row r="1" ht="20.25" customHeight="1" spans="7:7">
      <c r="G1" s="8"/>
    </row>
    <row r="2" ht="36" customHeight="1" spans="1:6">
      <c r="A2" s="1" t="s">
        <v>168</v>
      </c>
      <c r="B2" s="1"/>
      <c r="C2" s="1"/>
      <c r="D2" s="1"/>
      <c r="E2" s="1"/>
      <c r="F2" s="1"/>
    </row>
    <row r="3" s="5" customFormat="1" ht="29.25" customHeight="1" spans="1:7">
      <c r="A3"/>
      <c r="B3"/>
      <c r="C3"/>
      <c r="D3" s="9"/>
      <c r="E3" s="9"/>
      <c r="F3" s="9"/>
      <c r="G3" s="10" t="s">
        <v>169</v>
      </c>
    </row>
    <row r="4" s="6" customFormat="1" ht="32.25" customHeight="1" spans="1:7">
      <c r="A4" s="11" t="s">
        <v>170</v>
      </c>
      <c r="B4" s="12"/>
      <c r="C4" s="12"/>
      <c r="D4" s="12"/>
      <c r="E4" s="12"/>
      <c r="F4" s="13"/>
      <c r="G4" s="14" t="s">
        <v>171</v>
      </c>
    </row>
    <row r="5" s="6" customFormat="1" ht="32.25" customHeight="1" spans="1:7">
      <c r="A5" s="14" t="s">
        <v>40</v>
      </c>
      <c r="B5" s="14" t="s">
        <v>172</v>
      </c>
      <c r="C5" s="14" t="s">
        <v>150</v>
      </c>
      <c r="D5" s="15" t="s">
        <v>173</v>
      </c>
      <c r="E5" s="15"/>
      <c r="F5" s="15"/>
      <c r="G5" s="16"/>
    </row>
    <row r="6" s="6" customFormat="1" ht="32.25" customHeight="1" spans="1:7">
      <c r="A6" s="17"/>
      <c r="B6" s="17"/>
      <c r="C6" s="17"/>
      <c r="D6" s="17" t="s">
        <v>174</v>
      </c>
      <c r="E6" s="17" t="s">
        <v>175</v>
      </c>
      <c r="F6" s="17" t="s">
        <v>176</v>
      </c>
      <c r="G6" s="17"/>
    </row>
    <row r="7" s="7" customFormat="1" ht="67.5" customHeight="1" spans="1:7">
      <c r="A7" s="18">
        <v>125000</v>
      </c>
      <c r="B7" s="19">
        <v>0</v>
      </c>
      <c r="C7" s="19">
        <v>35000</v>
      </c>
      <c r="D7" s="19">
        <v>90000</v>
      </c>
      <c r="E7" s="19">
        <v>0</v>
      </c>
      <c r="F7" s="19">
        <v>90000</v>
      </c>
      <c r="G7" s="19">
        <v>0</v>
      </c>
    </row>
    <row r="17" ht="30.75" customHeight="1" spans="1:6">
      <c r="A17" s="20"/>
      <c r="B17" s="20"/>
      <c r="C17" s="20"/>
      <c r="D17" s="20"/>
      <c r="E17" s="20"/>
      <c r="F17" s="20"/>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abSelected="1" workbookViewId="0">
      <selection activeCell="D17" sqref="D16:D17"/>
    </sheetView>
  </sheetViews>
  <sheetFormatPr defaultColWidth="9" defaultRowHeight="14.25"/>
  <cols>
    <col min="1" max="1" width="121.375" customWidth="1"/>
    <col min="13" max="13" width="13.25" customWidth="1"/>
  </cols>
  <sheetData>
    <row r="1" ht="24" customHeight="1" spans="1:13">
      <c r="A1" s="1" t="s">
        <v>177</v>
      </c>
      <c r="B1" s="1"/>
      <c r="C1" s="1"/>
      <c r="D1" s="1"/>
      <c r="E1" s="1"/>
      <c r="F1" s="1"/>
      <c r="G1" s="1"/>
      <c r="H1" s="1"/>
      <c r="I1" s="1"/>
      <c r="J1" s="1"/>
      <c r="K1" s="1"/>
      <c r="L1" s="1"/>
      <c r="M1" s="1"/>
    </row>
    <row r="2" ht="24" customHeight="1"/>
    <row r="3" ht="37.5" customHeight="1" spans="1:13">
      <c r="A3" s="2" t="s">
        <v>178</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workbookViewId="0">
      <selection activeCell="A20" sqref="A20"/>
    </sheetView>
  </sheetViews>
  <sheetFormatPr defaultColWidth="9" defaultRowHeight="14.25"/>
  <cols>
    <col min="1" max="1" width="111.625" style="72" customWidth="1"/>
    <col min="2" max="2" width="9" style="71" customWidth="1"/>
    <col min="3" max="16384" width="9" style="72"/>
  </cols>
  <sheetData>
    <row r="1" ht="21" customHeight="1" spans="1:1">
      <c r="A1" s="73" t="s">
        <v>2</v>
      </c>
    </row>
    <row r="2" ht="21" customHeight="1" spans="1:1">
      <c r="A2" s="74"/>
    </row>
    <row r="3" ht="21" customHeight="1" spans="1:1">
      <c r="A3" s="74"/>
    </row>
    <row r="4" ht="21" customHeight="1" spans="1:1">
      <c r="A4" s="75" t="s">
        <v>3</v>
      </c>
    </row>
    <row r="5" ht="21" customHeight="1" spans="1:1">
      <c r="A5" s="76" t="s">
        <v>4</v>
      </c>
    </row>
    <row r="6" ht="21" customHeight="1" spans="1:1">
      <c r="A6" s="76" t="s">
        <v>5</v>
      </c>
    </row>
    <row r="7" ht="21" customHeight="1" spans="1:1">
      <c r="A7" s="76" t="s">
        <v>6</v>
      </c>
    </row>
    <row r="8" ht="21" customHeight="1" spans="1:1">
      <c r="A8" s="76" t="s">
        <v>7</v>
      </c>
    </row>
    <row r="9" ht="21" customHeight="1" spans="1:1">
      <c r="A9" s="76" t="s">
        <v>8</v>
      </c>
    </row>
    <row r="10" ht="21" customHeight="1" spans="1:1">
      <c r="A10" s="76" t="s">
        <v>9</v>
      </c>
    </row>
    <row r="11" ht="21" customHeight="1" spans="1:1">
      <c r="A11" s="76" t="s">
        <v>10</v>
      </c>
    </row>
    <row r="12" s="71" customFormat="1" ht="21" customHeight="1" spans="1:1">
      <c r="A12" s="76" t="s">
        <v>11</v>
      </c>
    </row>
    <row r="13" s="71" customFormat="1" ht="21" customHeight="1" spans="1:1">
      <c r="A13" s="76" t="s">
        <v>12</v>
      </c>
    </row>
    <row r="14" s="71" customFormat="1" ht="21" customHeight="1" spans="1:1">
      <c r="A14" s="76" t="s">
        <v>13</v>
      </c>
    </row>
    <row r="15" s="71" customFormat="1" ht="21" customHeight="1" spans="1:1">
      <c r="A15" s="76" t="s">
        <v>14</v>
      </c>
    </row>
    <row r="16" s="71" customFormat="1" ht="21" customHeight="1" spans="1:1">
      <c r="A16" s="76" t="s">
        <v>15</v>
      </c>
    </row>
    <row r="17" s="71" customFormat="1" ht="21" customHeight="1" spans="1:1">
      <c r="A17" s="76" t="s">
        <v>16</v>
      </c>
    </row>
    <row r="18" s="71" customFormat="1" ht="21" customHeight="1" spans="1:1">
      <c r="A18" s="76" t="s">
        <v>17</v>
      </c>
    </row>
    <row r="19" s="71" customFormat="1" ht="21" customHeight="1" spans="1:1">
      <c r="A19" s="76"/>
    </row>
    <row r="20" s="71" customFormat="1" ht="21" customHeight="1" spans="1:1">
      <c r="A20" s="76"/>
    </row>
    <row r="21" s="71" customFormat="1" ht="21" customHeight="1" spans="1:1">
      <c r="A21" s="76"/>
    </row>
    <row r="22" s="71" customFormat="1" ht="21" customHeight="1" spans="1:1">
      <c r="A22" s="76"/>
    </row>
    <row r="23" s="71" customFormat="1" ht="21" customHeight="1" spans="1:1">
      <c r="A23" s="76"/>
    </row>
    <row r="24" s="71" customFormat="1" ht="21" customHeight="1" spans="1:1">
      <c r="A24" s="76"/>
    </row>
    <row r="25" s="71" customFormat="1" ht="21" customHeight="1" spans="1:1">
      <c r="A25" s="76"/>
    </row>
    <row r="26" s="71" customFormat="1" ht="21" customHeight="1" spans="1:1">
      <c r="A26" s="76"/>
    </row>
    <row r="27" s="71" customFormat="1" ht="21" customHeight="1" spans="1:1">
      <c r="A27" s="76"/>
    </row>
    <row r="28" s="71" customFormat="1" ht="18.75" spans="1:1">
      <c r="A28" s="76"/>
    </row>
    <row r="29" s="71" customFormat="1" ht="18.75" spans="1:1">
      <c r="A29" s="76"/>
    </row>
    <row r="30" s="71" customFormat="1" ht="18.75" spans="1:1">
      <c r="A30" s="76"/>
    </row>
    <row r="31" s="71" customFormat="1" ht="18.75" spans="1:1">
      <c r="A31" s="76"/>
    </row>
    <row r="32" s="71" customFormat="1" ht="18.75" spans="1:1">
      <c r="A32" s="76"/>
    </row>
    <row r="33" s="71" customFormat="1" ht="18.75" spans="1:1">
      <c r="A33" s="76"/>
    </row>
    <row r="34" s="71" customFormat="1" ht="18.75" spans="1:1">
      <c r="A34" s="76"/>
    </row>
    <row r="35" s="71" customFormat="1" ht="18.75" spans="1:1">
      <c r="A35" s="76"/>
    </row>
    <row r="36" s="71" customFormat="1" ht="18.75" spans="1:1">
      <c r="A36" s="76"/>
    </row>
    <row r="37" s="71" customFormat="1" ht="18.75" spans="1:1">
      <c r="A37" s="76"/>
    </row>
    <row r="38" s="71" customFormat="1" ht="18.75" spans="1:1">
      <c r="A38" s="76"/>
    </row>
    <row r="39" s="71" customFormat="1" ht="18.75" spans="1:1">
      <c r="A39" s="76"/>
    </row>
    <row r="40" s="71" customFormat="1" ht="18.75" spans="1:1">
      <c r="A40" s="76"/>
    </row>
    <row r="41" s="71" customFormat="1" ht="18.75" spans="1:1">
      <c r="A41" s="76"/>
    </row>
    <row r="42" s="71" customFormat="1" ht="18.75" spans="1:1">
      <c r="A42" s="76"/>
    </row>
  </sheetData>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70"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70"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70" t="s">
        <v>23</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topLeftCell="A6" workbookViewId="0">
      <selection activeCell="A7" sqref="A7"/>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113.1" customHeight="1" spans="1:13">
      <c r="A3" s="3" t="s">
        <v>25</v>
      </c>
      <c r="B3" s="3"/>
      <c r="C3" s="3"/>
      <c r="D3" s="3"/>
      <c r="E3" s="3"/>
      <c r="F3" s="3"/>
      <c r="G3" s="3"/>
      <c r="H3" s="3"/>
      <c r="I3" s="3"/>
      <c r="J3" s="3"/>
      <c r="K3" s="3"/>
      <c r="L3" s="3"/>
      <c r="M3" s="3"/>
    </row>
    <row r="4" ht="24" customHeight="1" spans="1:13">
      <c r="A4" s="68" t="s">
        <v>26</v>
      </c>
      <c r="B4" s="3"/>
      <c r="C4" s="3"/>
      <c r="D4" s="3"/>
      <c r="E4" s="3"/>
      <c r="F4" s="3"/>
      <c r="G4" s="3"/>
      <c r="H4" s="3"/>
      <c r="I4" s="3"/>
      <c r="J4" s="3"/>
      <c r="K4" s="3"/>
      <c r="L4" s="3"/>
      <c r="M4" s="3"/>
    </row>
    <row r="5" ht="44.25" customHeight="1" spans="1:13">
      <c r="A5" s="68" t="s">
        <v>27</v>
      </c>
      <c r="B5" s="3"/>
      <c r="C5" s="3"/>
      <c r="D5" s="3"/>
      <c r="E5" s="3"/>
      <c r="F5" s="3"/>
      <c r="G5" s="3"/>
      <c r="H5" s="3"/>
      <c r="I5" s="3"/>
      <c r="J5" s="3"/>
      <c r="K5" s="3"/>
      <c r="L5" s="3"/>
      <c r="M5" s="3"/>
    </row>
    <row r="6" ht="38.25" customHeight="1" spans="1:13">
      <c r="A6" s="68" t="s">
        <v>28</v>
      </c>
      <c r="B6" s="3"/>
      <c r="C6" s="3"/>
      <c r="D6" s="3"/>
      <c r="E6" s="3"/>
      <c r="F6" s="3"/>
      <c r="G6" s="3"/>
      <c r="H6" s="3"/>
      <c r="I6" s="3"/>
      <c r="J6" s="3"/>
      <c r="K6" s="3"/>
      <c r="L6" s="3"/>
      <c r="M6" s="3"/>
    </row>
    <row r="7" ht="49.5" customHeight="1" spans="1:1">
      <c r="A7" s="68" t="s">
        <v>29</v>
      </c>
    </row>
    <row r="8" ht="24" customHeight="1" spans="1:13">
      <c r="A8" s="68" t="s">
        <v>30</v>
      </c>
      <c r="B8" s="3"/>
      <c r="C8" s="3"/>
      <c r="D8" s="3"/>
      <c r="E8" s="3"/>
      <c r="F8" s="3"/>
      <c r="G8" s="3"/>
      <c r="H8" s="3"/>
      <c r="I8" s="3"/>
      <c r="J8" s="3"/>
      <c r="K8" s="3"/>
      <c r="L8" s="3"/>
      <c r="M8" s="3"/>
    </row>
    <row r="9" ht="24" customHeight="1" spans="1:13">
      <c r="A9" s="68" t="s">
        <v>31</v>
      </c>
      <c r="B9" s="3"/>
      <c r="C9" s="3"/>
      <c r="D9" s="3"/>
      <c r="E9" s="3"/>
      <c r="F9" s="3"/>
      <c r="G9" s="3"/>
      <c r="H9" s="3"/>
      <c r="I9" s="3"/>
      <c r="J9" s="3"/>
      <c r="K9" s="3"/>
      <c r="L9" s="3"/>
      <c r="M9" s="3"/>
    </row>
    <row r="10" ht="24" customHeight="1" spans="1:13">
      <c r="A10" s="68" t="s">
        <v>32</v>
      </c>
      <c r="B10" s="3"/>
      <c r="C10" s="3"/>
      <c r="D10" s="3"/>
      <c r="E10" s="3"/>
      <c r="F10" s="3"/>
      <c r="G10" s="3"/>
      <c r="H10" s="3"/>
      <c r="I10" s="3"/>
      <c r="J10" s="3"/>
      <c r="K10" s="3"/>
      <c r="L10" s="3"/>
      <c r="M10" s="3"/>
    </row>
    <row r="11" ht="24" customHeight="1" spans="1:13">
      <c r="A11" s="68" t="s">
        <v>33</v>
      </c>
      <c r="B11" s="3"/>
      <c r="C11" s="3"/>
      <c r="D11" s="3"/>
      <c r="E11" s="3"/>
      <c r="F11" s="3"/>
      <c r="G11" s="3"/>
      <c r="H11" s="3"/>
      <c r="I11" s="3"/>
      <c r="J11" s="3"/>
      <c r="K11" s="3"/>
      <c r="L11" s="3"/>
      <c r="M11" s="3"/>
    </row>
    <row r="12" ht="24" customHeight="1" spans="1:13">
      <c r="A12" s="3"/>
      <c r="B12" s="3"/>
      <c r="C12" s="3"/>
      <c r="D12" s="3"/>
      <c r="E12" s="3"/>
      <c r="F12" s="3"/>
      <c r="G12" s="3"/>
      <c r="H12" s="3"/>
      <c r="I12" s="3"/>
      <c r="J12" s="3"/>
      <c r="K12" s="3"/>
      <c r="L12" s="3"/>
      <c r="M12" s="3"/>
    </row>
    <row r="13" ht="24" customHeight="1" spans="1:13">
      <c r="A13" s="3"/>
      <c r="B13" s="3"/>
      <c r="C13" s="3"/>
      <c r="D13" s="3"/>
      <c r="E13" s="3"/>
      <c r="F13" s="3"/>
      <c r="G13" s="3"/>
      <c r="H13" s="3"/>
      <c r="I13" s="3"/>
      <c r="J13" s="3"/>
      <c r="K13" s="3"/>
      <c r="L13" s="3"/>
      <c r="M13" s="3"/>
    </row>
    <row r="14" ht="24" customHeight="1" spans="1:13">
      <c r="A14" s="3"/>
      <c r="B14" s="3"/>
      <c r="C14" s="3"/>
      <c r="D14" s="3"/>
      <c r="E14" s="3"/>
      <c r="F14" s="3"/>
      <c r="G14" s="3"/>
      <c r="H14" s="3"/>
      <c r="I14" s="3"/>
      <c r="J14" s="3"/>
      <c r="K14" s="3"/>
      <c r="L14" s="3"/>
      <c r="M14" s="3"/>
    </row>
    <row r="15" ht="24" customHeight="1" spans="1:13">
      <c r="A15" s="69"/>
      <c r="B15" s="3"/>
      <c r="C15" s="3"/>
      <c r="D15" s="3"/>
      <c r="E15" s="3"/>
      <c r="F15" s="3"/>
      <c r="G15" s="3"/>
      <c r="H15" s="3"/>
      <c r="I15" s="3"/>
      <c r="J15" s="3"/>
      <c r="K15" s="3"/>
      <c r="L15" s="3"/>
      <c r="M15" s="3"/>
    </row>
  </sheetData>
  <printOptions horizontalCentered="1"/>
  <pageMargins left="0.748031496062992" right="0.748031496062992" top="0.94488188976378" bottom="0.94488188976378"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zoomScale="80" zoomScaleNormal="80" workbookViewId="0">
      <selection activeCell="E12" sqref="E12:F12"/>
    </sheetView>
  </sheetViews>
  <sheetFormatPr defaultColWidth="8" defaultRowHeight="12"/>
  <cols>
    <col min="1" max="1" width="20.75" style="59" customWidth="1"/>
    <col min="2" max="2" width="17" style="59" customWidth="1"/>
    <col min="3" max="3" width="23.625" style="59" customWidth="1"/>
    <col min="4" max="4" width="16.75" style="59" customWidth="1"/>
    <col min="5" max="5" width="16.5" style="59" customWidth="1"/>
    <col min="6" max="6" width="15.5" style="59" customWidth="1"/>
    <col min="7" max="7" width="16.875" style="59" customWidth="1"/>
    <col min="8" max="16384" width="8" style="59"/>
  </cols>
  <sheetData>
    <row r="1" ht="18" customHeight="1" spans="7:7">
      <c r="G1" s="22"/>
    </row>
    <row r="2" ht="22.5" customHeight="1" spans="1:256">
      <c r="A2" s="1" t="s">
        <v>34</v>
      </c>
      <c r="B2" s="35"/>
      <c r="C2" s="35"/>
      <c r="D2" s="35"/>
      <c r="E2" s="35"/>
      <c r="F2" s="35"/>
      <c r="G2" s="35"/>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ht="7.5" customHeight="1" spans="1:256">
      <c r="A3"/>
      <c r="B3"/>
      <c r="C3"/>
      <c r="D3"/>
      <c r="E3"/>
      <c r="F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18" customHeight="1" spans="1:256">
      <c r="A4"/>
      <c r="B4"/>
      <c r="C4"/>
      <c r="D4"/>
      <c r="E4"/>
      <c r="F4"/>
      <c r="G4" s="22" t="s">
        <v>35</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ht="7.5" customHeight="1" spans="2:256">
      <c r="B5"/>
      <c r="C5"/>
      <c r="D5"/>
      <c r="E5"/>
      <c r="F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ht="24.2" customHeight="1" spans="1:7">
      <c r="A6" s="24" t="s">
        <v>36</v>
      </c>
      <c r="B6" s="24"/>
      <c r="C6" s="24" t="s">
        <v>37</v>
      </c>
      <c r="D6" s="24"/>
      <c r="E6" s="24"/>
      <c r="F6" s="24"/>
      <c r="G6" s="24"/>
    </row>
    <row r="7" ht="24.2" customHeight="1" spans="1:7">
      <c r="A7" s="14" t="s">
        <v>38</v>
      </c>
      <c r="B7" s="14" t="s">
        <v>39</v>
      </c>
      <c r="C7" s="14" t="s">
        <v>38</v>
      </c>
      <c r="D7" s="60" t="s">
        <v>39</v>
      </c>
      <c r="E7" s="61"/>
      <c r="F7" s="61"/>
      <c r="G7" s="62"/>
    </row>
    <row r="8" ht="24.2" customHeight="1" spans="1:7">
      <c r="A8" s="16"/>
      <c r="B8" s="16"/>
      <c r="C8" s="16"/>
      <c r="D8" s="15" t="s">
        <v>40</v>
      </c>
      <c r="E8" s="25" t="s">
        <v>41</v>
      </c>
      <c r="F8" s="26"/>
      <c r="G8" s="27" t="s">
        <v>42</v>
      </c>
    </row>
    <row r="9" ht="24.2" customHeight="1" spans="1:7">
      <c r="A9" s="17"/>
      <c r="B9" s="17"/>
      <c r="C9" s="17"/>
      <c r="D9" s="15"/>
      <c r="E9" s="24" t="s">
        <v>43</v>
      </c>
      <c r="F9" s="24" t="s">
        <v>44</v>
      </c>
      <c r="G9" s="28"/>
    </row>
    <row r="10" ht="24.2" customHeight="1" spans="1:7">
      <c r="A10" s="63" t="s">
        <v>45</v>
      </c>
      <c r="B10" s="64">
        <v>44487217.08</v>
      </c>
      <c r="C10" s="41" t="s">
        <v>46</v>
      </c>
      <c r="D10" s="64">
        <f>SUM(E10:F10)</f>
        <v>3097877.6</v>
      </c>
      <c r="E10" s="64">
        <v>2847717.6</v>
      </c>
      <c r="F10" s="64">
        <v>250160</v>
      </c>
      <c r="G10" s="64"/>
    </row>
    <row r="11" ht="24.2" customHeight="1" spans="1:7">
      <c r="A11" s="63" t="s">
        <v>47</v>
      </c>
      <c r="B11" s="64">
        <v>44487217.08</v>
      </c>
      <c r="C11" s="65" t="s">
        <v>48</v>
      </c>
      <c r="D11" s="64">
        <v>878674</v>
      </c>
      <c r="E11" s="64">
        <v>878674</v>
      </c>
      <c r="F11" s="64"/>
      <c r="G11" s="64"/>
    </row>
    <row r="12" ht="24.2" customHeight="1" spans="1:7">
      <c r="A12" s="63" t="s">
        <v>49</v>
      </c>
      <c r="B12" s="42"/>
      <c r="C12" s="65" t="s">
        <v>50</v>
      </c>
      <c r="D12" s="64">
        <v>39895565.48</v>
      </c>
      <c r="E12" s="64">
        <v>10150582.48</v>
      </c>
      <c r="F12" s="64">
        <v>999894.8</v>
      </c>
      <c r="G12" s="64">
        <v>28745088.2</v>
      </c>
    </row>
    <row r="13" ht="24.2" customHeight="1" spans="1:7">
      <c r="A13" s="66" t="s">
        <v>51</v>
      </c>
      <c r="B13" s="42"/>
      <c r="C13" s="65" t="s">
        <v>52</v>
      </c>
      <c r="D13" s="64">
        <v>615100</v>
      </c>
      <c r="E13" s="64">
        <v>615100</v>
      </c>
      <c r="F13" s="64"/>
      <c r="G13" s="64"/>
    </row>
    <row r="14" ht="24.2" customHeight="1" spans="1:7">
      <c r="A14" s="63" t="s">
        <v>53</v>
      </c>
      <c r="B14" s="42"/>
      <c r="C14" s="41"/>
      <c r="D14" s="67"/>
      <c r="E14" s="67"/>
      <c r="F14" s="67"/>
      <c r="G14" s="42"/>
    </row>
    <row r="15" ht="24.2" customHeight="1" spans="1:7">
      <c r="A15" s="63" t="s">
        <v>54</v>
      </c>
      <c r="B15" s="42"/>
      <c r="C15" s="41"/>
      <c r="D15" s="67"/>
      <c r="E15" s="67"/>
      <c r="F15" s="67"/>
      <c r="G15" s="42"/>
    </row>
    <row r="16" ht="24.2" customHeight="1" spans="1:7">
      <c r="A16" s="63" t="s">
        <v>55</v>
      </c>
      <c r="B16" s="42"/>
      <c r="C16" s="41"/>
      <c r="D16" s="67"/>
      <c r="E16" s="67"/>
      <c r="F16" s="67"/>
      <c r="G16" s="42"/>
    </row>
    <row r="17" ht="24.2" customHeight="1" spans="1:7">
      <c r="A17" s="63"/>
      <c r="B17" s="42"/>
      <c r="C17" s="41"/>
      <c r="D17" s="67"/>
      <c r="E17" s="67"/>
      <c r="F17" s="67"/>
      <c r="G17" s="42"/>
    </row>
    <row r="18" ht="24.2" customHeight="1" spans="1:7">
      <c r="A18" s="63"/>
      <c r="B18" s="42"/>
      <c r="C18" s="41"/>
      <c r="D18" s="67"/>
      <c r="E18" s="67"/>
      <c r="F18" s="67"/>
      <c r="G18" s="42"/>
    </row>
    <row r="19" ht="24.2" customHeight="1" spans="1:7">
      <c r="A19" s="63"/>
      <c r="B19" s="42"/>
      <c r="C19" s="41"/>
      <c r="D19" s="67"/>
      <c r="E19" s="67"/>
      <c r="F19" s="67"/>
      <c r="G19" s="42"/>
    </row>
    <row r="20" ht="24.2" customHeight="1" spans="1:7">
      <c r="A20" s="63"/>
      <c r="B20" s="42"/>
      <c r="C20" s="41"/>
      <c r="D20" s="67"/>
      <c r="E20" s="67"/>
      <c r="F20" s="67"/>
      <c r="G20" s="42"/>
    </row>
    <row r="21" ht="24.2" customHeight="1" spans="1:7">
      <c r="A21" s="24" t="s">
        <v>56</v>
      </c>
      <c r="B21" s="64">
        <v>44487217.08</v>
      </c>
      <c r="C21" s="24" t="s">
        <v>57</v>
      </c>
      <c r="D21" s="64">
        <f>SUM(D10:D20)</f>
        <v>44487217.08</v>
      </c>
      <c r="E21" s="64">
        <f>SUM(E10:E20)</f>
        <v>14492074.08</v>
      </c>
      <c r="F21" s="64">
        <f t="shared" ref="F21:G21" si="0">SUM(F10:F20)</f>
        <v>1250054.8</v>
      </c>
      <c r="G21" s="64">
        <f t="shared" si="0"/>
        <v>28745088.2</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45" right="0.39" top="0.748031496062992" bottom="0.74803149606299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85"/>
  <sheetViews>
    <sheetView zoomScale="70" zoomScaleNormal="70" workbookViewId="0">
      <selection activeCell="F20" sqref="F20"/>
    </sheetView>
  </sheetViews>
  <sheetFormatPr defaultColWidth="8" defaultRowHeight="14.25"/>
  <cols>
    <col min="1" max="3" width="5.75" customWidth="1"/>
    <col min="4" max="4" width="34.375" customWidth="1"/>
    <col min="5" max="5" width="15.5" style="21" customWidth="1"/>
    <col min="6" max="9" width="13.75" style="21" customWidth="1"/>
  </cols>
  <sheetData>
    <row r="1" ht="18" customHeight="1" spans="9:9">
      <c r="I1" s="22"/>
    </row>
    <row r="2" ht="22.5" customHeight="1" spans="1:9">
      <c r="A2" s="1" t="s">
        <v>58</v>
      </c>
      <c r="B2" s="1"/>
      <c r="C2" s="1"/>
      <c r="D2" s="1"/>
      <c r="E2" s="1"/>
      <c r="F2" s="1"/>
      <c r="G2" s="1"/>
      <c r="H2" s="1"/>
      <c r="I2" s="1"/>
    </row>
    <row r="3" ht="7.5" customHeight="1" spans="9:9">
      <c r="I3"/>
    </row>
    <row r="4" ht="18" customHeight="1" spans="5:9">
      <c r="E4"/>
      <c r="I4" s="22" t="s">
        <v>35</v>
      </c>
    </row>
    <row r="5" ht="7.5" customHeight="1" spans="1:9">
      <c r="A5" s="23"/>
      <c r="B5" s="23"/>
      <c r="C5" s="23"/>
      <c r="D5" s="23"/>
      <c r="I5"/>
    </row>
    <row r="6" ht="24" customHeight="1" spans="1:9">
      <c r="A6" s="24" t="s">
        <v>38</v>
      </c>
      <c r="B6" s="24"/>
      <c r="C6" s="24"/>
      <c r="D6" s="24"/>
      <c r="E6" s="24" t="s">
        <v>59</v>
      </c>
      <c r="F6" s="36"/>
      <c r="G6" s="36"/>
      <c r="H6" s="36"/>
      <c r="I6" s="36"/>
    </row>
    <row r="7" ht="24" customHeight="1" spans="1:9">
      <c r="A7" s="25" t="s">
        <v>60</v>
      </c>
      <c r="B7" s="37"/>
      <c r="C7" s="26"/>
      <c r="D7" s="24" t="s">
        <v>61</v>
      </c>
      <c r="E7" s="24" t="s">
        <v>40</v>
      </c>
      <c r="F7" s="38" t="s">
        <v>62</v>
      </c>
      <c r="G7" s="38" t="s">
        <v>63</v>
      </c>
      <c r="H7" s="38" t="s">
        <v>64</v>
      </c>
      <c r="I7" s="24" t="s">
        <v>65</v>
      </c>
    </row>
    <row r="8" s="35" customFormat="1" ht="24" customHeight="1" spans="1:9">
      <c r="A8" s="24" t="s">
        <v>66</v>
      </c>
      <c r="B8" s="24" t="s">
        <v>67</v>
      </c>
      <c r="C8" s="24" t="s">
        <v>68</v>
      </c>
      <c r="D8" s="24"/>
      <c r="E8" s="24"/>
      <c r="F8" s="39"/>
      <c r="G8" s="39"/>
      <c r="H8" s="39"/>
      <c r="I8" s="24"/>
    </row>
    <row r="9" ht="24" customHeight="1" spans="1:9">
      <c r="A9" s="29" t="s">
        <v>69</v>
      </c>
      <c r="B9" s="29" t="s">
        <v>70</v>
      </c>
      <c r="C9" s="29" t="s">
        <v>70</v>
      </c>
      <c r="D9" s="30" t="s">
        <v>71</v>
      </c>
      <c r="E9" s="57">
        <f t="shared" ref="E9:E24" si="0">SUM(F9,G9,H9,I9)</f>
        <v>3097877.6</v>
      </c>
      <c r="F9" s="57">
        <v>3097877.6</v>
      </c>
      <c r="G9" s="58"/>
      <c r="H9" s="42"/>
      <c r="I9" s="42"/>
    </row>
    <row r="10" ht="24" customHeight="1" spans="1:9">
      <c r="A10" s="29" t="s">
        <v>69</v>
      </c>
      <c r="B10" s="29" t="s">
        <v>72</v>
      </c>
      <c r="C10" s="29" t="s">
        <v>70</v>
      </c>
      <c r="D10" s="30" t="s">
        <v>73</v>
      </c>
      <c r="E10" s="57">
        <f t="shared" si="0"/>
        <v>3097877.6</v>
      </c>
      <c r="F10" s="57">
        <v>3097877.6</v>
      </c>
      <c r="G10" s="58"/>
      <c r="H10" s="42"/>
      <c r="I10" s="42"/>
    </row>
    <row r="11" ht="24" customHeight="1" spans="1:9">
      <c r="A11" s="29" t="s">
        <v>69</v>
      </c>
      <c r="B11" s="29" t="s">
        <v>72</v>
      </c>
      <c r="C11" s="29" t="s">
        <v>74</v>
      </c>
      <c r="D11" s="30" t="s">
        <v>75</v>
      </c>
      <c r="E11" s="57">
        <f t="shared" si="0"/>
        <v>967860</v>
      </c>
      <c r="F11" s="57">
        <v>967860</v>
      </c>
      <c r="G11" s="58"/>
      <c r="H11" s="42"/>
      <c r="I11" s="42"/>
    </row>
    <row r="12" ht="24" customHeight="1" spans="1:9">
      <c r="A12" s="29" t="s">
        <v>69</v>
      </c>
      <c r="B12" s="29" t="s">
        <v>72</v>
      </c>
      <c r="C12" s="29" t="s">
        <v>72</v>
      </c>
      <c r="D12" s="30" t="s">
        <v>76</v>
      </c>
      <c r="E12" s="57">
        <f t="shared" si="0"/>
        <v>1405878.4</v>
      </c>
      <c r="F12" s="57">
        <v>1405878.4</v>
      </c>
      <c r="G12" s="58"/>
      <c r="H12" s="42"/>
      <c r="I12" s="42"/>
    </row>
    <row r="13" ht="24" customHeight="1" spans="1:9">
      <c r="A13" s="29" t="s">
        <v>69</v>
      </c>
      <c r="B13" s="29" t="s">
        <v>72</v>
      </c>
      <c r="C13" s="29" t="s">
        <v>77</v>
      </c>
      <c r="D13" s="30" t="s">
        <v>78</v>
      </c>
      <c r="E13" s="57">
        <f t="shared" si="0"/>
        <v>702939.2</v>
      </c>
      <c r="F13" s="57">
        <v>702939.2</v>
      </c>
      <c r="G13" s="58"/>
      <c r="H13" s="42"/>
      <c r="I13" s="42"/>
    </row>
    <row r="14" ht="24" customHeight="1" spans="1:9">
      <c r="A14" s="29" t="s">
        <v>69</v>
      </c>
      <c r="B14" s="29" t="s">
        <v>72</v>
      </c>
      <c r="C14" s="29" t="s">
        <v>79</v>
      </c>
      <c r="D14" s="30" t="s">
        <v>80</v>
      </c>
      <c r="E14" s="57">
        <f t="shared" si="0"/>
        <v>21200</v>
      </c>
      <c r="F14" s="57">
        <v>21200</v>
      </c>
      <c r="G14" s="58"/>
      <c r="H14" s="42"/>
      <c r="I14" s="42"/>
    </row>
    <row r="15" ht="24" customHeight="1" spans="1:9">
      <c r="A15" s="29" t="s">
        <v>81</v>
      </c>
      <c r="B15" s="29" t="s">
        <v>70</v>
      </c>
      <c r="C15" s="29" t="s">
        <v>70</v>
      </c>
      <c r="D15" s="30" t="s">
        <v>82</v>
      </c>
      <c r="E15" s="57">
        <f t="shared" si="0"/>
        <v>878674</v>
      </c>
      <c r="F15" s="57">
        <v>878674</v>
      </c>
      <c r="G15" s="58"/>
      <c r="H15" s="42"/>
      <c r="I15" s="42"/>
    </row>
    <row r="16" ht="24" customHeight="1" spans="1:9">
      <c r="A16" s="29" t="s">
        <v>81</v>
      </c>
      <c r="B16" s="29" t="s">
        <v>83</v>
      </c>
      <c r="C16" s="29" t="s">
        <v>70</v>
      </c>
      <c r="D16" s="30" t="s">
        <v>84</v>
      </c>
      <c r="E16" s="57">
        <f t="shared" si="0"/>
        <v>878674</v>
      </c>
      <c r="F16" s="57">
        <v>878674</v>
      </c>
      <c r="G16" s="58"/>
      <c r="H16" s="42"/>
      <c r="I16" s="42"/>
    </row>
    <row r="17" ht="24" customHeight="1" spans="1:9">
      <c r="A17" s="29" t="s">
        <v>81</v>
      </c>
      <c r="B17" s="29" t="s">
        <v>83</v>
      </c>
      <c r="C17" s="29" t="s">
        <v>74</v>
      </c>
      <c r="D17" s="30" t="s">
        <v>85</v>
      </c>
      <c r="E17" s="57">
        <f t="shared" si="0"/>
        <v>878674</v>
      </c>
      <c r="F17" s="57">
        <v>878674</v>
      </c>
      <c r="G17" s="58"/>
      <c r="H17" s="42"/>
      <c r="I17" s="42"/>
    </row>
    <row r="18" ht="24" customHeight="1" spans="1:9">
      <c r="A18" s="29" t="s">
        <v>86</v>
      </c>
      <c r="B18" s="29" t="s">
        <v>70</v>
      </c>
      <c r="C18" s="29" t="s">
        <v>70</v>
      </c>
      <c r="D18" s="30" t="s">
        <v>87</v>
      </c>
      <c r="E18" s="57">
        <f t="shared" si="0"/>
        <v>39895565.48</v>
      </c>
      <c r="F18" s="57">
        <v>39895565.48</v>
      </c>
      <c r="G18" s="58"/>
      <c r="H18" s="42"/>
      <c r="I18" s="42"/>
    </row>
    <row r="19" ht="24" customHeight="1" spans="1:9">
      <c r="A19" s="29" t="s">
        <v>86</v>
      </c>
      <c r="B19" s="29" t="s">
        <v>88</v>
      </c>
      <c r="C19" s="29" t="s">
        <v>70</v>
      </c>
      <c r="D19" s="30" t="s">
        <v>89</v>
      </c>
      <c r="E19" s="57">
        <f t="shared" si="0"/>
        <v>39895565.48</v>
      </c>
      <c r="F19" s="57">
        <v>39895565.48</v>
      </c>
      <c r="G19" s="58"/>
      <c r="H19" s="42"/>
      <c r="I19" s="42"/>
    </row>
    <row r="20" ht="24" customHeight="1" spans="1:9">
      <c r="A20" s="29" t="s">
        <v>86</v>
      </c>
      <c r="B20" s="29" t="s">
        <v>88</v>
      </c>
      <c r="C20" s="29" t="s">
        <v>77</v>
      </c>
      <c r="D20" s="30" t="s">
        <v>90</v>
      </c>
      <c r="E20" s="57">
        <f t="shared" si="0"/>
        <v>39700565.48</v>
      </c>
      <c r="F20" s="57">
        <v>39700565.48</v>
      </c>
      <c r="G20" s="58"/>
      <c r="H20" s="42"/>
      <c r="I20" s="42"/>
    </row>
    <row r="21" ht="24" customHeight="1" spans="1:9">
      <c r="A21" s="29" t="s">
        <v>86</v>
      </c>
      <c r="B21" s="29" t="s">
        <v>88</v>
      </c>
      <c r="C21" s="29" t="s">
        <v>79</v>
      </c>
      <c r="D21" s="30" t="s">
        <v>91</v>
      </c>
      <c r="E21" s="57">
        <f t="shared" si="0"/>
        <v>195000</v>
      </c>
      <c r="F21" s="57">
        <v>195000</v>
      </c>
      <c r="G21" s="58"/>
      <c r="H21" s="42"/>
      <c r="I21" s="42"/>
    </row>
    <row r="22" ht="24" customHeight="1" spans="1:9">
      <c r="A22" s="29" t="s">
        <v>92</v>
      </c>
      <c r="B22" s="29" t="s">
        <v>70</v>
      </c>
      <c r="C22" s="29" t="s">
        <v>70</v>
      </c>
      <c r="D22" s="30" t="s">
        <v>93</v>
      </c>
      <c r="E22" s="57">
        <f t="shared" si="0"/>
        <v>615100</v>
      </c>
      <c r="F22" s="57">
        <v>615100</v>
      </c>
      <c r="G22" s="58"/>
      <c r="H22" s="42"/>
      <c r="I22" s="42"/>
    </row>
    <row r="23" ht="24" customHeight="1" spans="1:9">
      <c r="A23" s="29" t="s">
        <v>92</v>
      </c>
      <c r="B23" s="29" t="s">
        <v>74</v>
      </c>
      <c r="C23" s="29" t="s">
        <v>70</v>
      </c>
      <c r="D23" s="30" t="s">
        <v>94</v>
      </c>
      <c r="E23" s="57">
        <f t="shared" si="0"/>
        <v>615100</v>
      </c>
      <c r="F23" s="57">
        <v>615100</v>
      </c>
      <c r="G23" s="58"/>
      <c r="H23" s="42"/>
      <c r="I23" s="42"/>
    </row>
    <row r="24" ht="24" customHeight="1" spans="1:9">
      <c r="A24" s="29" t="s">
        <v>92</v>
      </c>
      <c r="B24" s="29" t="s">
        <v>74</v>
      </c>
      <c r="C24" s="29" t="s">
        <v>95</v>
      </c>
      <c r="D24" s="30" t="s">
        <v>96</v>
      </c>
      <c r="E24" s="57">
        <f t="shared" si="0"/>
        <v>615100</v>
      </c>
      <c r="F24" s="57">
        <v>615100</v>
      </c>
      <c r="G24" s="58"/>
      <c r="H24" s="42"/>
      <c r="I24" s="42"/>
    </row>
    <row r="25" ht="24" customHeight="1" spans="1:9">
      <c r="A25" s="24" t="s">
        <v>40</v>
      </c>
      <c r="B25" s="24"/>
      <c r="C25" s="24"/>
      <c r="D25" s="24"/>
      <c r="E25" s="57">
        <f>SUM(E9,E15,E18,E22)</f>
        <v>44487217.08</v>
      </c>
      <c r="F25" s="57">
        <f>SUM(F9,F15,F18,F22)</f>
        <v>44487217.08</v>
      </c>
      <c r="G25" s="42"/>
      <c r="H25" s="42"/>
      <c r="I25" s="42"/>
    </row>
    <row r="26" ht="22.5" customHeight="1" spans="1:4">
      <c r="A26" s="33"/>
      <c r="B26" s="33"/>
      <c r="C26" s="33"/>
      <c r="D26" s="33"/>
    </row>
    <row r="27" ht="22.5" customHeight="1" spans="1:4">
      <c r="A27" s="33"/>
      <c r="B27" s="33"/>
      <c r="C27" s="33"/>
      <c r="D27" s="33"/>
    </row>
    <row r="28" ht="22.5" customHeight="1" spans="1:9">
      <c r="A28" s="33"/>
      <c r="B28" s="33"/>
      <c r="C28" s="33"/>
      <c r="D28" s="33"/>
      <c r="E28" s="34"/>
      <c r="F28" s="34"/>
      <c r="G28" s="34"/>
      <c r="H28" s="34"/>
      <c r="I28" s="34"/>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sheetData>
  <mergeCells count="12">
    <mergeCell ref="A2:I2"/>
    <mergeCell ref="A4:E4"/>
    <mergeCell ref="A6:D6"/>
    <mergeCell ref="E6:I6"/>
    <mergeCell ref="A7:C7"/>
    <mergeCell ref="A25:D25"/>
    <mergeCell ref="D7:D8"/>
    <mergeCell ref="E7:E8"/>
    <mergeCell ref="F7:F8"/>
    <mergeCell ref="G7:G8"/>
    <mergeCell ref="H7:H8"/>
    <mergeCell ref="I7:I8"/>
  </mergeCells>
  <printOptions horizontalCentered="1"/>
  <pageMargins left="0.748031496062992" right="0.748031496062992" top="0.2" bottom="0.17" header="0.18" footer="0.18"/>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5"/>
  <sheetViews>
    <sheetView zoomScale="80" zoomScaleNormal="80" workbookViewId="0">
      <selection activeCell="I19" sqref="I19"/>
    </sheetView>
  </sheetViews>
  <sheetFormatPr defaultColWidth="8" defaultRowHeight="14.25" outlineLevelCol="6"/>
  <cols>
    <col min="1" max="3" width="6.25" customWidth="1"/>
    <col min="4" max="4" width="44.25" customWidth="1"/>
    <col min="5" max="5" width="20" style="21" customWidth="1"/>
    <col min="6" max="6" width="18.75" style="21" customWidth="1"/>
    <col min="7" max="7" width="20" style="21" customWidth="1"/>
    <col min="8" max="254" width="8" customWidth="1"/>
  </cols>
  <sheetData>
    <row r="1" ht="18" customHeight="1" spans="7:7">
      <c r="G1" s="22"/>
    </row>
    <row r="2" ht="22.5" customHeight="1" spans="1:7">
      <c r="A2" s="1" t="s">
        <v>97</v>
      </c>
      <c r="B2" s="1"/>
      <c r="C2" s="1"/>
      <c r="D2" s="1"/>
      <c r="E2" s="1"/>
      <c r="F2" s="1"/>
      <c r="G2" s="1"/>
    </row>
    <row r="3" ht="7.5" customHeight="1" spans="7:7">
      <c r="G3"/>
    </row>
    <row r="4" ht="18" customHeight="1" spans="5:7">
      <c r="E4"/>
      <c r="G4" s="22" t="s">
        <v>35</v>
      </c>
    </row>
    <row r="5" ht="7.5" customHeight="1" spans="1:7">
      <c r="A5" s="23"/>
      <c r="B5" s="23"/>
      <c r="C5" s="23"/>
      <c r="D5" s="23"/>
      <c r="G5"/>
    </row>
    <row r="6" ht="24" customHeight="1" spans="1:7">
      <c r="A6" s="24" t="s">
        <v>38</v>
      </c>
      <c r="B6" s="24"/>
      <c r="C6" s="24"/>
      <c r="D6" s="24"/>
      <c r="E6" s="24" t="s">
        <v>98</v>
      </c>
      <c r="F6" s="36"/>
      <c r="G6" s="36"/>
    </row>
    <row r="7" ht="24" customHeight="1" spans="1:7">
      <c r="A7" s="25" t="s">
        <v>60</v>
      </c>
      <c r="B7" s="37"/>
      <c r="C7" s="26"/>
      <c r="D7" s="24" t="s">
        <v>61</v>
      </c>
      <c r="E7" s="24" t="s">
        <v>40</v>
      </c>
      <c r="F7" s="38" t="s">
        <v>41</v>
      </c>
      <c r="G7" s="24" t="s">
        <v>42</v>
      </c>
    </row>
    <row r="8" s="35" customFormat="1" ht="24" customHeight="1" spans="1:7">
      <c r="A8" s="24" t="s">
        <v>66</v>
      </c>
      <c r="B8" s="24" t="s">
        <v>67</v>
      </c>
      <c r="C8" s="24" t="s">
        <v>68</v>
      </c>
      <c r="D8" s="24"/>
      <c r="E8" s="24"/>
      <c r="F8" s="39"/>
      <c r="G8" s="24"/>
    </row>
    <row r="9" ht="24" customHeight="1" spans="1:7">
      <c r="A9" s="32" t="s">
        <v>69</v>
      </c>
      <c r="B9" s="32" t="s">
        <v>70</v>
      </c>
      <c r="C9" s="32" t="s">
        <v>70</v>
      </c>
      <c r="D9" s="30" t="s">
        <v>71</v>
      </c>
      <c r="E9" s="43">
        <f t="shared" ref="E9:E25" si="0">SUM(F9,G9)</f>
        <v>3097877.6</v>
      </c>
      <c r="F9" s="43">
        <v>3097877.6</v>
      </c>
      <c r="G9" s="43">
        <v>0</v>
      </c>
    </row>
    <row r="10" ht="24" customHeight="1" spans="1:7">
      <c r="A10" s="32" t="s">
        <v>69</v>
      </c>
      <c r="B10" s="32" t="s">
        <v>72</v>
      </c>
      <c r="C10" s="32" t="s">
        <v>70</v>
      </c>
      <c r="D10" s="30" t="s">
        <v>73</v>
      </c>
      <c r="E10" s="43">
        <f t="shared" si="0"/>
        <v>3097877.6</v>
      </c>
      <c r="F10" s="43">
        <v>3097877.6</v>
      </c>
      <c r="G10" s="43">
        <v>0</v>
      </c>
    </row>
    <row r="11" ht="24" customHeight="1" spans="1:7">
      <c r="A11" s="32" t="s">
        <v>69</v>
      </c>
      <c r="B11" s="32" t="s">
        <v>72</v>
      </c>
      <c r="C11" s="32" t="s">
        <v>74</v>
      </c>
      <c r="D11" s="30" t="s">
        <v>75</v>
      </c>
      <c r="E11" s="43">
        <f t="shared" si="0"/>
        <v>967860</v>
      </c>
      <c r="F11" s="43">
        <v>967860</v>
      </c>
      <c r="G11" s="43">
        <v>0</v>
      </c>
    </row>
    <row r="12" ht="24" customHeight="1" spans="1:7">
      <c r="A12" s="32" t="s">
        <v>69</v>
      </c>
      <c r="B12" s="32" t="s">
        <v>72</v>
      </c>
      <c r="C12" s="32" t="s">
        <v>72</v>
      </c>
      <c r="D12" s="30" t="s">
        <v>76</v>
      </c>
      <c r="E12" s="43">
        <f t="shared" si="0"/>
        <v>1405878.4</v>
      </c>
      <c r="F12" s="43">
        <v>1405878.4</v>
      </c>
      <c r="G12" s="43">
        <v>0</v>
      </c>
    </row>
    <row r="13" ht="24" customHeight="1" spans="1:7">
      <c r="A13" s="32" t="s">
        <v>69</v>
      </c>
      <c r="B13" s="32" t="s">
        <v>72</v>
      </c>
      <c r="C13" s="32" t="s">
        <v>77</v>
      </c>
      <c r="D13" s="30" t="s">
        <v>78</v>
      </c>
      <c r="E13" s="43">
        <f t="shared" si="0"/>
        <v>702939.2</v>
      </c>
      <c r="F13" s="43">
        <v>702939.2</v>
      </c>
      <c r="G13" s="43">
        <v>0</v>
      </c>
    </row>
    <row r="14" ht="24" customHeight="1" spans="1:7">
      <c r="A14" s="32" t="s">
        <v>69</v>
      </c>
      <c r="B14" s="32" t="s">
        <v>72</v>
      </c>
      <c r="C14" s="32" t="s">
        <v>79</v>
      </c>
      <c r="D14" s="30" t="s">
        <v>80</v>
      </c>
      <c r="E14" s="43">
        <f t="shared" si="0"/>
        <v>21200</v>
      </c>
      <c r="F14" s="43">
        <v>21200</v>
      </c>
      <c r="G14" s="43">
        <v>0</v>
      </c>
    </row>
    <row r="15" ht="24" customHeight="1" spans="1:7">
      <c r="A15" s="32" t="s">
        <v>81</v>
      </c>
      <c r="B15" s="32" t="s">
        <v>70</v>
      </c>
      <c r="C15" s="32" t="s">
        <v>70</v>
      </c>
      <c r="D15" s="30" t="s">
        <v>82</v>
      </c>
      <c r="E15" s="43">
        <f t="shared" si="0"/>
        <v>878674</v>
      </c>
      <c r="F15" s="43">
        <v>878674</v>
      </c>
      <c r="G15" s="43">
        <v>0</v>
      </c>
    </row>
    <row r="16" ht="24" customHeight="1" spans="1:7">
      <c r="A16" s="32" t="s">
        <v>81</v>
      </c>
      <c r="B16" s="32" t="s">
        <v>83</v>
      </c>
      <c r="C16" s="32" t="s">
        <v>70</v>
      </c>
      <c r="D16" s="30" t="s">
        <v>84</v>
      </c>
      <c r="E16" s="43">
        <f t="shared" si="0"/>
        <v>878674</v>
      </c>
      <c r="F16" s="43">
        <v>878674</v>
      </c>
      <c r="G16" s="43">
        <v>0</v>
      </c>
    </row>
    <row r="17" ht="24" customHeight="1" spans="1:7">
      <c r="A17" s="32" t="s">
        <v>81</v>
      </c>
      <c r="B17" s="32" t="s">
        <v>83</v>
      </c>
      <c r="C17" s="32" t="s">
        <v>74</v>
      </c>
      <c r="D17" s="30" t="s">
        <v>85</v>
      </c>
      <c r="E17" s="43">
        <f t="shared" si="0"/>
        <v>878674</v>
      </c>
      <c r="F17" s="43">
        <v>878674</v>
      </c>
      <c r="G17" s="43">
        <v>0</v>
      </c>
    </row>
    <row r="18" ht="24" customHeight="1" spans="1:7">
      <c r="A18" s="32" t="s">
        <v>86</v>
      </c>
      <c r="B18" s="32" t="s">
        <v>70</v>
      </c>
      <c r="C18" s="32" t="s">
        <v>70</v>
      </c>
      <c r="D18" s="30" t="s">
        <v>87</v>
      </c>
      <c r="E18" s="43">
        <f t="shared" si="0"/>
        <v>39895565.48</v>
      </c>
      <c r="F18" s="43">
        <v>11150477.28</v>
      </c>
      <c r="G18" s="43">
        <v>28745088.2</v>
      </c>
    </row>
    <row r="19" ht="24" customHeight="1" spans="1:7">
      <c r="A19" s="32" t="s">
        <v>86</v>
      </c>
      <c r="B19" s="32" t="s">
        <v>88</v>
      </c>
      <c r="C19" s="32" t="s">
        <v>70</v>
      </c>
      <c r="D19" s="30" t="s">
        <v>89</v>
      </c>
      <c r="E19" s="43">
        <f t="shared" si="0"/>
        <v>39895565.48</v>
      </c>
      <c r="F19" s="43">
        <v>11150477.28</v>
      </c>
      <c r="G19" s="43">
        <v>28745088.2</v>
      </c>
    </row>
    <row r="20" ht="24" customHeight="1" spans="1:7">
      <c r="A20" s="32" t="s">
        <v>86</v>
      </c>
      <c r="B20" s="32" t="s">
        <v>88</v>
      </c>
      <c r="C20" s="32" t="s">
        <v>77</v>
      </c>
      <c r="D20" s="30" t="s">
        <v>90</v>
      </c>
      <c r="E20" s="43">
        <f t="shared" si="0"/>
        <v>39895565.48</v>
      </c>
      <c r="F20" s="43">
        <v>11150477.28</v>
      </c>
      <c r="G20" s="43">
        <v>28745088.2</v>
      </c>
    </row>
    <row r="21" ht="24" customHeight="1" spans="1:7">
      <c r="A21" s="32" t="s">
        <v>86</v>
      </c>
      <c r="B21" s="32" t="s">
        <v>88</v>
      </c>
      <c r="C21" s="32" t="s">
        <v>79</v>
      </c>
      <c r="D21" s="30" t="s">
        <v>91</v>
      </c>
      <c r="E21" s="43">
        <f t="shared" si="0"/>
        <v>195000</v>
      </c>
      <c r="F21" s="43">
        <v>0</v>
      </c>
      <c r="G21" s="43">
        <v>195000</v>
      </c>
    </row>
    <row r="22" ht="24" customHeight="1" spans="1:7">
      <c r="A22" s="32" t="s">
        <v>92</v>
      </c>
      <c r="B22" s="32" t="s">
        <v>70</v>
      </c>
      <c r="C22" s="32" t="s">
        <v>70</v>
      </c>
      <c r="D22" s="30" t="s">
        <v>93</v>
      </c>
      <c r="E22" s="43">
        <f t="shared" si="0"/>
        <v>615100</v>
      </c>
      <c r="F22" s="43">
        <v>615100</v>
      </c>
      <c r="G22" s="43">
        <v>0</v>
      </c>
    </row>
    <row r="23" ht="24" customHeight="1" spans="1:7">
      <c r="A23" s="32" t="s">
        <v>92</v>
      </c>
      <c r="B23" s="32" t="s">
        <v>74</v>
      </c>
      <c r="C23" s="32" t="s">
        <v>70</v>
      </c>
      <c r="D23" s="30" t="s">
        <v>94</v>
      </c>
      <c r="E23" s="43">
        <f t="shared" si="0"/>
        <v>615100</v>
      </c>
      <c r="F23" s="43">
        <v>615100</v>
      </c>
      <c r="G23" s="43">
        <v>0</v>
      </c>
    </row>
    <row r="24" ht="24" customHeight="1" spans="1:7">
      <c r="A24" s="32" t="s">
        <v>92</v>
      </c>
      <c r="B24" s="32" t="s">
        <v>74</v>
      </c>
      <c r="C24" s="32" t="s">
        <v>95</v>
      </c>
      <c r="D24" s="30" t="s">
        <v>96</v>
      </c>
      <c r="E24" s="43">
        <f t="shared" si="0"/>
        <v>615100</v>
      </c>
      <c r="F24" s="43">
        <v>615100</v>
      </c>
      <c r="G24" s="43">
        <v>0</v>
      </c>
    </row>
    <row r="25" ht="24" customHeight="1" spans="1:7">
      <c r="A25" s="32" t="s">
        <v>40</v>
      </c>
      <c r="B25" s="32"/>
      <c r="C25" s="32"/>
      <c r="D25" s="32"/>
      <c r="E25" s="43">
        <f t="shared" si="0"/>
        <v>44487217.08</v>
      </c>
      <c r="F25" s="43">
        <v>15742128.88</v>
      </c>
      <c r="G25" s="43">
        <v>28745088.2</v>
      </c>
    </row>
    <row r="26" ht="22.5" customHeight="1" spans="1:4">
      <c r="A26" s="33"/>
      <c r="B26" s="33"/>
      <c r="C26" s="33"/>
      <c r="D26" s="33"/>
    </row>
    <row r="27" ht="22.5" customHeight="1" spans="1:4">
      <c r="A27" s="33"/>
      <c r="B27" s="33"/>
      <c r="C27" s="33"/>
      <c r="D27" s="33"/>
    </row>
    <row r="28" ht="22.5" customHeight="1" spans="1:7">
      <c r="A28" s="33"/>
      <c r="B28" s="33"/>
      <c r="C28" s="33"/>
      <c r="D28" s="33"/>
      <c r="E28" s="34"/>
      <c r="F28" s="34"/>
      <c r="G28" s="34"/>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sheetData>
  <mergeCells count="10">
    <mergeCell ref="A2:G2"/>
    <mergeCell ref="A4:E4"/>
    <mergeCell ref="A6:D6"/>
    <mergeCell ref="E6:G6"/>
    <mergeCell ref="A7:C7"/>
    <mergeCell ref="A25:D25"/>
    <mergeCell ref="D7:D8"/>
    <mergeCell ref="E7:E8"/>
    <mergeCell ref="F7:F8"/>
    <mergeCell ref="G7:G8"/>
  </mergeCells>
  <printOptions horizontalCentered="1"/>
  <pageMargins left="0.748031496062992" right="0.748031496062992" top="0.17" bottom="0.17" header="0.23" footer="0.1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2010-12-08T08:10:00Z</dcterms:created>
  <cp:lastPrinted>2024-03-04T06:27:00Z</cp:lastPrinted>
  <dcterms:modified xsi:type="dcterms:W3CDTF">2024-03-20T05:25:46Z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ies>
</file>