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385" windowHeight="8535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（政府经济）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（政府经济）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calcPr calcId="144525"/>
</workbook>
</file>

<file path=xl/calcChain.xml><?xml version="1.0" encoding="utf-8"?>
<calcChain xmlns="http://schemas.openxmlformats.org/spreadsheetml/2006/main">
  <c r="D10" i="26" l="1"/>
  <c r="B10" i="26"/>
  <c r="D8" i="26"/>
  <c r="D6" i="26"/>
  <c r="D5" i="26"/>
  <c r="D4" i="26"/>
  <c r="D16" i="25"/>
  <c r="C7" i="15"/>
  <c r="D9" i="13"/>
  <c r="C9" i="13"/>
  <c r="B9" i="13"/>
  <c r="D8" i="13"/>
  <c r="D6" i="13"/>
  <c r="D5" i="13"/>
  <c r="D4" i="13"/>
  <c r="F16" i="12"/>
  <c r="E16" i="12"/>
  <c r="C16" i="12"/>
  <c r="F15" i="12"/>
  <c r="E15" i="12"/>
  <c r="F14" i="12"/>
  <c r="E14" i="12"/>
  <c r="F13" i="12"/>
  <c r="E13" i="12"/>
  <c r="F12" i="12"/>
  <c r="E12" i="12"/>
  <c r="F11" i="12"/>
  <c r="E11" i="12"/>
  <c r="F10" i="12"/>
  <c r="E10" i="12"/>
  <c r="F9" i="12"/>
  <c r="E9" i="12"/>
  <c r="F8" i="12"/>
  <c r="E8" i="12"/>
  <c r="F7" i="12"/>
  <c r="E7" i="12"/>
  <c r="F6" i="12"/>
  <c r="E6" i="12"/>
  <c r="F5" i="12"/>
  <c r="E5" i="12"/>
  <c r="F4" i="12"/>
  <c r="E4" i="12"/>
</calcChain>
</file>

<file path=xl/sharedStrings.xml><?xml version="1.0" encoding="utf-8"?>
<sst xmlns="http://schemas.openxmlformats.org/spreadsheetml/2006/main" count="899" uniqueCount="438">
  <si>
    <t>目    录</t>
  </si>
  <si>
    <t>编报单位：上海市崇明区中兴镇人民政府</t>
  </si>
  <si>
    <t>2020年一般公共预算收入执行情况表</t>
  </si>
  <si>
    <t>2020年一般公共预算支出执行情况表</t>
  </si>
  <si>
    <t>2020年一般公共预算支出执行情况表(功能分类)</t>
  </si>
  <si>
    <t>2020年一般公共预算基本支出执行情况表(经济分类)</t>
  </si>
  <si>
    <t>2020年政府性基金收入预算执行情况表</t>
  </si>
  <si>
    <t>2020年政府性基金支出预算执行情况表</t>
  </si>
  <si>
    <t>2020年国有资本经营收入预算执行情况表</t>
  </si>
  <si>
    <t>2020年国有资本经营支出预算执行情况表</t>
  </si>
  <si>
    <t>2020年社会保险基金预算收入执行情况表</t>
  </si>
  <si>
    <t>2020年社会保险基金预算支出执行情况表</t>
  </si>
  <si>
    <t>2020年乡镇对村级财政转移支付预算执行情况表</t>
  </si>
  <si>
    <t>2020年“三公”经费执行情况表</t>
  </si>
  <si>
    <t>2020年政府收支执行相关情况的说明</t>
  </si>
  <si>
    <t>2021年一般公共预算收入预算表</t>
  </si>
  <si>
    <t>2021年一般公共预算支出预算表</t>
  </si>
  <si>
    <t>2021年一般公共预算支出预算表（功能分类）</t>
  </si>
  <si>
    <t>2021年一般公共预算基本支出预算表(经济分类)</t>
  </si>
  <si>
    <t>2021年政府性基金收入预算表</t>
  </si>
  <si>
    <t>2021年政府性基金支出预算表</t>
  </si>
  <si>
    <t>2021年国有资本经营收入预算表</t>
  </si>
  <si>
    <t>2021年国有资本经营支出预算表</t>
  </si>
  <si>
    <t>2021年社会保险基金收入预算表</t>
  </si>
  <si>
    <t>2021年社会保险基金支出预算表</t>
  </si>
  <si>
    <t>2021年乡镇对村级财政转移支付预算表</t>
  </si>
  <si>
    <t>2021年“三公”经费预算表</t>
  </si>
  <si>
    <t>2021年政府收支预算相关情况的说明</t>
  </si>
  <si>
    <t>单位:万元</t>
  </si>
  <si>
    <t>收入项目</t>
  </si>
  <si>
    <t>2020年年初预算数</t>
  </si>
  <si>
    <t>2020年经人大批准的调整后预算数</t>
  </si>
  <si>
    <t>2020年执行数</t>
  </si>
  <si>
    <t>执行数占调整后预算数%</t>
  </si>
  <si>
    <t xml:space="preserve">1、体制性收入 </t>
  </si>
  <si>
    <t>2、转移支付收入</t>
  </si>
  <si>
    <t>一般公共预算收入总计</t>
  </si>
  <si>
    <t>注：收入项目1为乡镇本级收入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</si>
  <si>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</si>
  <si>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</si>
  <si>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</si>
  <si>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</si>
  <si>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</si>
  <si>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</si>
  <si>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</si>
  <si>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</si>
  <si>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</si>
  <si>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</si>
  <si>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</si>
  <si>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</si>
  <si>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</si>
  <si>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</si>
  <si>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</si>
  <si>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215资源勘探工业信息等支出</t>
  </si>
  <si>
    <t>221住房保障支出</t>
  </si>
  <si>
    <t>一般公共预算支出合计</t>
  </si>
  <si>
    <t>预算科目</t>
  </si>
  <si>
    <t>201</t>
  </si>
  <si>
    <t>一般公共服务支出</t>
  </si>
  <si>
    <t>20101</t>
  </si>
  <si>
    <t>人大事务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</si>
  <si>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</si>
  <si>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</si>
  <si>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</si>
  <si>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</si>
  <si>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</si>
  <si>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</si>
  <si>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20105</t>
  </si>
  <si>
    <t>统计信息事务</t>
  </si>
  <si>
    <t>2010599</t>
  </si>
  <si>
    <t>其他统计信息事务支出</t>
  </si>
  <si>
    <t>20106</t>
  </si>
  <si>
    <t>财政事务</t>
  </si>
  <si>
    <t>2010699</t>
  </si>
  <si>
    <t>其他财政事务支出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</si>
  <si>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</si>
  <si>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</si>
  <si>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</si>
  <si>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</si>
  <si>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</si>
  <si>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</si>
  <si>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2013299</t>
  </si>
  <si>
    <t>其他组织事务支出</t>
  </si>
  <si>
    <t>20133</t>
  </si>
  <si>
    <t>宣传事务</t>
  </si>
  <si>
    <t>2013399</t>
  </si>
  <si>
    <t>其他宣传事务支出</t>
  </si>
  <si>
    <t>20136</t>
  </si>
  <si>
    <t>其他共产党事务支出</t>
  </si>
  <si>
    <t>2013650</t>
  </si>
  <si>
    <t>事业运行</t>
  </si>
  <si>
    <t>2013699</t>
  </si>
  <si>
    <t>20138</t>
  </si>
  <si>
    <t>市场监督管理事务</t>
  </si>
  <si>
    <t>2013899</t>
  </si>
  <si>
    <t>其他市场监督管理事务</t>
  </si>
  <si>
    <t>20199</t>
  </si>
  <si>
    <t>其他一般公共服务支出</t>
  </si>
  <si>
    <t>2019999</t>
  </si>
  <si>
    <t>205</t>
  </si>
  <si>
    <t>教育支出</t>
  </si>
  <si>
    <t>20599</t>
  </si>
  <si>
    <t>其他教育支出</t>
  </si>
  <si>
    <t>2059999</t>
  </si>
  <si>
    <t>206</t>
  </si>
  <si>
    <t>科学技术支出</t>
  </si>
  <si>
    <t>20699</t>
  </si>
  <si>
    <t>其他科学技术支出</t>
  </si>
  <si>
    <t>2069999</t>
  </si>
  <si>
    <t>207</t>
  </si>
  <si>
    <t>文化旅游体育与传媒支出</t>
  </si>
  <si>
    <t>20799</t>
  </si>
  <si>
    <t>其他文化旅游体育与传媒支出</t>
  </si>
  <si>
    <t>2079999</t>
  </si>
  <si>
    <t>208</t>
  </si>
  <si>
    <t>社会保障和就业支出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</si>
  <si>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</si>
  <si>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</si>
  <si>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</si>
  <si>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</si>
  <si>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</si>
  <si>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</si>
  <si>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</si>
  <si>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</si>
  <si>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</si>
  <si>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</si>
  <si>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</si>
  <si>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</si>
  <si>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</si>
  <si>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</si>
  <si>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</si>
  <si>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</si>
  <si>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</si>
  <si>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</si>
  <si>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2080705</t>
  </si>
  <si>
    <t>公益性岗位补贴</t>
  </si>
  <si>
    <t>2080799</t>
  </si>
  <si>
    <t>其他就业补助支出</t>
  </si>
  <si>
    <t>20808</t>
  </si>
  <si>
    <t>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</si>
  <si>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</si>
  <si>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</si>
  <si>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</si>
  <si>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</si>
  <si>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</si>
  <si>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</si>
  <si>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</si>
  <si>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</si>
  <si>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20810</t>
  </si>
  <si>
    <t>社会福利</t>
  </si>
  <si>
    <t>2081002</t>
  </si>
  <si>
    <t>老年福利</t>
  </si>
  <si>
    <t>2081099</t>
  </si>
  <si>
    <t>其他社会福利支出</t>
  </si>
  <si>
    <t>20819</t>
  </si>
  <si>
    <t>最低生活保障</t>
  </si>
  <si>
    <t>2081902</t>
  </si>
  <si>
    <t>农村最低生活保障金支出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</si>
  <si>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</si>
  <si>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</si>
  <si>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</si>
  <si>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</si>
  <si>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</si>
  <si>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</si>
  <si>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2082102</t>
  </si>
  <si>
    <t>农村特困人员救助供养支出</t>
  </si>
  <si>
    <t>20825</t>
  </si>
  <si>
    <t>其他生活救助</t>
  </si>
  <si>
    <t>2082502</t>
  </si>
  <si>
    <t>其他农村生活救助</t>
  </si>
  <si>
    <t>20828</t>
  </si>
  <si>
    <t>退役军人管理事务</t>
  </si>
  <si>
    <t>2082804</t>
  </si>
  <si>
    <t>拥军优属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</si>
  <si>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</si>
  <si>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</si>
  <si>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</si>
  <si>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</si>
  <si>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</si>
  <si>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</si>
  <si>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</si>
  <si>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</si>
  <si>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</si>
  <si>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</si>
  <si>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</si>
  <si>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</si>
  <si>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</si>
  <si>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</si>
  <si>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</si>
  <si>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21012</t>
  </si>
  <si>
    <t>财政对基本医疗保险基金的补助</t>
  </si>
  <si>
    <t>2101202</t>
  </si>
  <si>
    <t>财政对城乡居民基本医疗保险基金的补助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</si>
  <si>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</si>
  <si>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</si>
  <si>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</si>
  <si>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</si>
  <si>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</si>
  <si>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</si>
  <si>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21104</t>
  </si>
  <si>
    <t>自然生态保护</t>
  </si>
  <si>
    <t>2110402</t>
  </si>
  <si>
    <t>农村环境保护</t>
  </si>
  <si>
    <t>21111</t>
  </si>
  <si>
    <t>污染减排</t>
  </si>
  <si>
    <t>2111199</t>
  </si>
  <si>
    <t>其他污染减排支出</t>
  </si>
  <si>
    <t>212</t>
  </si>
  <si>
    <t>城乡社区支出</t>
  </si>
  <si>
    <t>21201</t>
  </si>
  <si>
    <t>城乡社区管理事务</t>
  </si>
  <si>
    <t>2120101</t>
  </si>
  <si>
    <t>2120104</t>
  </si>
  <si>
    <t>城管执法</t>
  </si>
  <si>
    <t>2120199</t>
  </si>
  <si>
    <t>其他城乡社区管理事务支出</t>
  </si>
  <si>
    <t>21202</t>
  </si>
  <si>
    <t>城乡社区规划与管理</t>
  </si>
  <si>
    <t>2120201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</si>
  <si>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</si>
  <si>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</si>
  <si>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</si>
  <si>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</si>
  <si>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</si>
  <si>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</si>
  <si>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</si>
  <si>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21299</t>
  </si>
  <si>
    <t>其他城乡社区支出</t>
  </si>
  <si>
    <t>2129901</t>
  </si>
  <si>
    <t>213</t>
  </si>
  <si>
    <t>农林水支出</t>
  </si>
  <si>
    <t>21301</t>
  </si>
  <si>
    <t>农业农村</t>
  </si>
  <si>
    <t>2130104</t>
  </si>
  <si>
    <t>2130122</t>
  </si>
  <si>
    <t>农业生产发展</t>
  </si>
  <si>
    <t>2130199</t>
  </si>
  <si>
    <t>其他农业农村支出</t>
  </si>
  <si>
    <t>21303</t>
  </si>
  <si>
    <t>水利</t>
  </si>
  <si>
    <t>2130304</t>
  </si>
  <si>
    <t>水利行业业务管理</t>
  </si>
  <si>
    <t>2130399</t>
  </si>
  <si>
    <t>其他水利支出</t>
  </si>
  <si>
    <t>21307</t>
  </si>
  <si>
    <t>农村综合改革</t>
  </si>
  <si>
    <t>2130705</t>
  </si>
  <si>
    <t>对村民委员会和村党支部的补助</t>
  </si>
  <si>
    <t>21399</t>
  </si>
  <si>
    <t>其他农林水支出</t>
  </si>
  <si>
    <t>2139999</t>
  </si>
  <si>
    <t>214</t>
  </si>
  <si>
    <t>交通运输支出</t>
  </si>
  <si>
    <t>21401</t>
  </si>
  <si>
    <t>公路水路运输</t>
  </si>
  <si>
    <t>2140199</t>
  </si>
  <si>
    <t>其他公路水路运输支出</t>
  </si>
  <si>
    <t>215</t>
  </si>
  <si>
    <t>资源勘探工业信息等支出</t>
  </si>
  <si>
    <t>21508</t>
  </si>
  <si>
    <t>支持中小企业发展和管理支出</t>
  </si>
  <si>
    <t>2150899</t>
  </si>
  <si>
    <t>其他支持中小企业发展和管理支出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</si>
  <si>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</si>
  <si>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</si>
  <si>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</si>
  <si>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</si>
  <si>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</si>
  <si>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</si>
  <si>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</si>
  <si>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</si>
  <si>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合计</t>
  </si>
  <si>
    <t>2020年一般公共预算基本支出执行情况表（经济分类）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</si>
  <si>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</si>
  <si>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</si>
  <si>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</si>
  <si>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</si>
  <si>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</si>
  <si>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</si>
  <si>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</si>
  <si>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</si>
  <si>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委托业务费</t>
  </si>
  <si>
    <t>公务接待费</t>
  </si>
  <si>
    <t>因公出国(境)费用</t>
  </si>
  <si>
    <t>维修（护）费</t>
  </si>
  <si>
    <t>其他商品和服务支出</t>
  </si>
  <si>
    <t>机关资本性支出（一）</t>
  </si>
  <si>
    <t>设备购置</t>
  </si>
  <si>
    <t>对事业单位经常性补助</t>
  </si>
  <si>
    <t>工资福利支出</t>
  </si>
  <si>
    <t>商品和服务支出</t>
  </si>
  <si>
    <t>对事业单位资本性补助</t>
  </si>
  <si>
    <t>资本性支出（一）</t>
  </si>
  <si>
    <t>对个人和家庭的补助</t>
  </si>
  <si>
    <t>社会福利和救助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</si>
  <si>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</si>
  <si>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</si>
  <si>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</si>
  <si>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</si>
  <si>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</si>
  <si>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注1：本表即乡镇本级收入表</t>
  </si>
  <si>
    <t>注2：乡镇无政府性基金收入，本表无数据</t>
  </si>
  <si>
    <t>支出合计</t>
  </si>
  <si>
    <t>注：乡镇无政府性基金支出，本表无数据</t>
  </si>
  <si>
    <t>上海市崇明区中兴镇人民政府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</si>
  <si>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</si>
  <si>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</si>
  <si>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</si>
  <si>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</si>
  <si>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</si>
  <si>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</si>
  <si>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</si>
  <si>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</si>
  <si>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</si>
  <si>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</si>
  <si>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</si>
  <si>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</si>
  <si>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</si>
  <si>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</si>
  <si>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</si>
  <si>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</si>
  <si>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</si>
  <si>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</si>
  <si>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</si>
  <si>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</si>
  <si>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</si>
  <si>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</si>
  <si>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2020年对村级财政转移支付预算执行情况表</t>
  </si>
  <si>
    <t>序号</t>
  </si>
  <si>
    <t>村的名称</t>
  </si>
  <si>
    <t>中兴镇滧中村</t>
  </si>
  <si>
    <t>中兴镇七滧村</t>
  </si>
  <si>
    <t>中兴镇爱国村</t>
  </si>
  <si>
    <t>中兴镇中兴村</t>
  </si>
  <si>
    <t>中兴镇红星村</t>
  </si>
  <si>
    <t>中兴镇汲浜村</t>
  </si>
  <si>
    <t>中兴镇永南村</t>
  </si>
  <si>
    <t>中兴镇胜利村</t>
  </si>
  <si>
    <t>中兴镇永隆村</t>
  </si>
  <si>
    <t>中兴镇北兴村</t>
  </si>
  <si>
    <t>中兴镇富圩村</t>
  </si>
  <si>
    <t>中兴镇开港村</t>
  </si>
  <si>
    <t>合  计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</si>
  <si>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</si>
  <si>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</si>
  <si>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</si>
  <si>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</si>
  <si>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</si>
  <si>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</si>
  <si>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备注：2020年“三公”经费共增加0辆公务车，其中：新增0辆公务车，因报废更新0辆公务车，调配0辆公务车。</t>
  </si>
  <si>
    <t>2020年政府收支执行情况的说明</t>
  </si>
  <si>
    <t>一、一般公共预算收支执行总体情况</t>
  </si>
  <si>
    <t xml:space="preserve">    本年收入执行数总计20000万元、支出执行数总计20000万元。与2019年度相比，收入、支出执行数总计各增加3600万元。主要原因是：乡镇财政可支配收入增加，社会保障、强农惠农、环保创城等资金支出增加。</t>
  </si>
  <si>
    <t>二、一般公共预算收入执行具体情况</t>
  </si>
  <si>
    <t xml:space="preserve">   本年收入执行数合计20000万元，其中：体制性收入16200万元，转移支付收入3800万元。</t>
  </si>
  <si>
    <t>三、一般公共预算支出执行具体情况</t>
  </si>
  <si>
    <t xml:space="preserve">   本年支出执行数合计20000万元。其中：一般公共服务支出2160.36万元,教育支出19.5万元,科学技术支出137.86万元,文化旅游体育与传媒支出148.83万元,社会保障和就业支出3719.42万元,卫生健康支出239.55万元,节能环保支出2491.23万元,城乡社区支出3043.44万元,农林水支出1569.72万元,交通运输支出4191.82万元，资源勘探信息等支出1885.27万元,住房保障支出393.01万元。</t>
  </si>
  <si>
    <t>四、“三公”经费支出执行情况说明</t>
  </si>
  <si>
    <t xml:space="preserve">    2020年中兴镇行政单位（含参照公务员管理的事业单位）、事业单位和其他单位用财政拨款开支的“三公”经费执行数合计37.77万元。比2020年”三公”经费年初预算减少15.73万元，下降29.40%。其中： </t>
  </si>
  <si>
    <t xml:space="preserve">    因公出国（境）费执行数7.29万元，主要安排机关及下属预算单位人员的国际合作交流、重大项目洽谈、境外培训研修等的国际旅费、国外城市间交通费、住宿费、伙食费、培训费、公杂费等支出。比2020年年初预算减少2.71万元，主要是严格执行中央八项规定、国务院“约法三章”及《党政机关厉行节约反对浪费》条例要求，压缩因公出国（境）费。 </t>
  </si>
  <si>
    <t xml:space="preserve">     公务接待费执行数24.17万元，主要安排会议、政策调研、专项检查以及团组接待交流等执行公务或开展业务所需住宿费、会场费、交通费、伙食费等支出。比2020年年初预算减少5.83万元，主要是严格执行中央八项规定、国务院“约法三章”及《党政机关厉行节约反对浪费》条例要求，压缩公务接待费。</t>
  </si>
  <si>
    <t>五、预算绩效管理工作开展情况</t>
  </si>
  <si>
    <t xml:space="preserve">    2020年中兴镇申报专项资金项目绩效目标20个，涉及预算单位10个，金额13893.89万元，实现绩效目标100%申报的要求。实施本乡镇绩效跟踪项目8个，涉及预算单位2个，金额5886.62万元。其中8个项目列入乡镇财政绩效跟踪计划，由第三方机构实施绩效跟踪，金额5886.62万元；完成本乡镇绩效评价项目8个，涉及预算单位2个，金额5898.39万元。其中8个项目列入乡镇财政绩效评价计划，由第三方机构实施绩效评价，金额5898.39万元。</t>
  </si>
  <si>
    <t>2021年预算数</t>
  </si>
  <si>
    <t>预算数占上年执行数%</t>
  </si>
  <si>
    <t xml:space="preserve">注：收入项目1为乡镇本级收入				</t>
  </si>
  <si>
    <t>2021年一般公共预算支出预算表(功能分类)</t>
  </si>
  <si>
    <t>2010108</t>
  </si>
  <si>
    <t>代表工作</t>
  </si>
  <si>
    <t>20703</t>
  </si>
  <si>
    <t>体育</t>
  </si>
  <si>
    <t>2070308</t>
  </si>
  <si>
    <t>群众体育</t>
  </si>
  <si>
    <t>20801</t>
  </si>
  <si>
    <t>人力资源和社会保障管理事务</t>
  </si>
  <si>
    <t>2080102</t>
  </si>
  <si>
    <t>一般行政管理事务</t>
  </si>
  <si>
    <t>2080704</t>
  </si>
  <si>
    <t>社会保险补贴</t>
  </si>
  <si>
    <t>2080802</t>
  </si>
  <si>
    <t>伤残抚恤</t>
  </si>
  <si>
    <t>2081006</t>
  </si>
  <si>
    <t>养老服务</t>
  </si>
  <si>
    <t>20811</t>
  </si>
  <si>
    <t>残疾人事业</t>
  </si>
  <si>
    <t>2081107</t>
  </si>
  <si>
    <t>残疾人生活和护理补贴</t>
  </si>
  <si>
    <t>2081199</t>
  </si>
  <si>
    <t>其他残疾人事业支出</t>
  </si>
  <si>
    <t>2082501</t>
  </si>
  <si>
    <t>其他城市生活救助</t>
  </si>
  <si>
    <t>2089999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</si>
  <si>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</si>
  <si>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</si>
  <si>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</si>
  <si>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</si>
  <si>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</si>
  <si>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</si>
  <si>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</si>
  <si>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</si>
  <si>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</si>
  <si>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</si>
  <si>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</si>
  <si>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2111103</t>
  </si>
  <si>
    <t>减排专项支出</t>
  </si>
  <si>
    <t>2129999</t>
  </si>
  <si>
    <t>21302</t>
  </si>
  <si>
    <t>林业和草原</t>
  </si>
  <si>
    <t>2130207</t>
  </si>
  <si>
    <t>森林资源管理</t>
  </si>
  <si>
    <t>2130305</t>
  </si>
  <si>
    <t>水利工程建设</t>
  </si>
  <si>
    <t>2130701</t>
  </si>
  <si>
    <t>对村级公益事业建设的补助</t>
  </si>
  <si>
    <t>2021年一般公共预算基本支出预算表（经济分类）</t>
  </si>
  <si>
    <t>公务用车运行维护费</t>
  </si>
  <si>
    <t>助学金</t>
  </si>
  <si>
    <t>备注：本乡镇无政府性基金收入，本表无数据</t>
  </si>
  <si>
    <t>备注：本乡镇无政府性基金支出，本表无数据</t>
  </si>
  <si>
    <t xml:space="preserve">注1：本表即乡镇本级收入表				</t>
  </si>
  <si>
    <t xml:space="preserve">        失业保险费收入</t>
  </si>
  <si>
    <t>2021年对村级财政转移支付预算表</t>
  </si>
  <si>
    <t xml:space="preserve">        公务用车运行费</t>
  </si>
  <si>
    <t>备注：2021年“三公”经费共增加0辆公务车，其中：新增0辆公务车，因报废更新0辆公务车。</t>
  </si>
  <si>
    <t>2021年政府收支预算相关情况说明</t>
  </si>
  <si>
    <t>一、一般公共预算收支预算总体情况</t>
  </si>
  <si>
    <t xml:space="preserve">    本年收入预算总计27599.33万元、支出预算总计27599.33万元。与2020年年初预算数相比，收入、支出总计各增加7599.33万元。主要原因是：2021年开始专项转移支付从区级预算下沉至乡镇</t>
  </si>
  <si>
    <t>二、一般公共预算收入预算具体情况</t>
  </si>
  <si>
    <t xml:space="preserve">    本年收入预算合计27599.33万元，其中：体制性收入23799.33万元，转移支付收入3800万元。</t>
  </si>
  <si>
    <t>三、一般公共预算支出预算具体情况</t>
  </si>
  <si>
    <t xml:space="preserve">   本年支出预算合计27599.33万元。其中：一般公共服务支出2356.23万元,教育支出24.13万元,科学技术支出152.94万元,文化旅游体育与传媒支出217.01万元,社会保障和就业支出6527.56万元,卫生健康支出668.4万元,节能环保支出2722.51万元,城乡社区支出3680.22万元,农林水支出4481.65万元,交通运输支出4350万元，资源勘探信息等支出1937万元,住房保障支出481.68万元。</t>
  </si>
  <si>
    <t>四、“三公”经费预算情况说明</t>
  </si>
  <si>
    <t xml:space="preserve">    2021年中兴镇行政单位（含参照公务员管理的事业单位）、事业单位和其他单位用财政拨款开支的“三公”经费预算合计62.5万元。比2020年”三公”经费年初预算增加9万元，增长16.8%。其中</t>
  </si>
  <si>
    <t xml:space="preserve">    因公出国（境）费预算10万元，主要安排机关及下属预算单位人员的国际合作交流、重大项目洽谈、境外培训研修等的国际旅费、国外城市间交通费、住宿费、伙食费、培训费、公杂费等支出。与2020年年初预算持平。 </t>
  </si>
  <si>
    <t xml:space="preserve">    公务接待费预算40万元，主要安排会议、政策调研、专项检查以及团组接待交流等预算公务或开展业务所需住宿费、会场费、交通费、伙食费等支出。比2020年年初预算增加10万元，主要是增加安排花博会公务接待支出。</t>
  </si>
  <si>
    <t xml:space="preserve">     公务用车购置及运行费预算12.5万元（其中，公务用车购置费0万元，公务用车运行费12.5万元），主要安排编制内公务车辆的报废更新，以及用于安排市内因公出差、公务文件交换、日常工作开展等所需公务用车燃料费、维修费、过路过桥费、保险费等支出。比2020年年初预算减少1万元，主要是贯彻落实公务用车制度改革精神，未安排公务用车购置费预算，同时减少公务用车运行费。</t>
  </si>
  <si>
    <t xml:space="preserve">     2021年，中兴镇申报专项资金项目绩效目标20个，涉及预算单位10个，金额13893.39万元，实现绩效目标100%申报的要求。</t>
  </si>
  <si>
    <t xml:space="preserve">    公务用车购置及运行费执行数6.31万元（其中，公务用车购置费0万元，公务用车运行费6.31万元），主要安排编制内公务车辆用于安排市内因公出差、公务文件交换、日常工作开展等所需公务用车燃料费、维修费、过路过桥费、保险费等支出。比2020年年初预算减少7.19万元，主要是贯彻落实公务用车制度改革精神，未安排公务用车购置费预算，同时减少公务用车运行费。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</si>
</sst>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8" formatCode="0.00_ "/>
  </numFmts>
  <fonts count="34">
    <font>
      <sz val="11"/>
      <color indexed="8"/>
      <name val="宋体"/>
      <charset val="134"/>
      <scheme val="minor"/>
    </font>
    <font>
      <b/>
      <sz val="16"/>
      <color indexed="8"/>
      <name val="华文中宋"/>
      <family val="3"/>
      <charset val="134"/>
    </font>
    <font>
      <b/>
      <sz val="12"/>
      <color indexed="8"/>
      <name val="仿宋"/>
      <family val="3"/>
      <charset val="134"/>
    </font>
    <font>
      <sz val="12"/>
      <color indexed="8"/>
      <name val="仿宋"/>
      <family val="3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sz val="11"/>
      <color indexed="8"/>
      <name val="Segoe UI"/>
      <family val="2"/>
    </font>
    <font>
      <sz val="10"/>
      <color indexed="8"/>
      <name val="Segoe UI"/>
      <family val="2"/>
    </font>
    <font>
      <sz val="10"/>
      <color indexed="8"/>
      <name val="Times New Roman"/>
      <family val="1"/>
    </font>
    <font>
      <b/>
      <sz val="11"/>
      <color indexed="8"/>
      <name val="Segoe UI"/>
      <family val="2"/>
    </font>
    <font>
      <b/>
      <sz val="11"/>
      <color indexed="8"/>
      <name val="Times New Roman"/>
      <family val="1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5"/>
      <color indexed="8"/>
      <name val="华文中宋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SimSun"/>
      <charset val="134"/>
    </font>
    <font>
      <sz val="11"/>
      <color indexed="8"/>
      <name val="SimSun"/>
      <charset val="134"/>
    </font>
    <font>
      <b/>
      <sz val="10"/>
      <color indexed="8"/>
      <name val="华文中宋"/>
      <family val="3"/>
      <charset val="134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1"/>
      <color indexed="8"/>
      <name val="华文宋体"/>
      <family val="3"/>
      <charset val="134"/>
    </font>
    <font>
      <b/>
      <sz val="10"/>
      <color indexed="8"/>
      <name val="Arial"/>
      <family val="2"/>
    </font>
    <font>
      <b/>
      <sz val="10"/>
      <color indexed="8"/>
      <name val="华文宋体"/>
      <family val="3"/>
      <charset val="134"/>
    </font>
    <font>
      <sz val="9"/>
      <color indexed="8"/>
      <name val="Segoe UI Light"/>
      <family val="2"/>
    </font>
    <font>
      <b/>
      <sz val="9"/>
      <color indexed="8"/>
      <name val="Segoe UI Light"/>
      <family val="2"/>
    </font>
    <font>
      <sz val="10"/>
      <color indexed="8"/>
      <name val="SimSun"/>
      <charset val="134"/>
    </font>
    <font>
      <b/>
      <sz val="10"/>
      <color indexed="8"/>
      <name val="SimSun"/>
      <charset val="134"/>
    </font>
    <font>
      <sz val="11"/>
      <color indexed="8"/>
      <name val="华文中宋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</cellStyleXfs>
  <cellXfs count="115">
    <xf numFmtId="0" fontId="0" fillId="0" borderId="0" xfId="0" applyFo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right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>
      <alignment horizontal="left" vertical="center"/>
    </xf>
    <xf numFmtId="178" fontId="9" fillId="2" borderId="3" xfId="0" applyNumberFormat="1" applyFont="1" applyFill="1" applyBorder="1" applyAlignment="1">
      <alignment horizontal="right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178" fontId="14" fillId="2" borderId="3" xfId="0" applyNumberFormat="1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178" fontId="14" fillId="2" borderId="3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6" fillId="2" borderId="1" xfId="0" applyNumberFormat="1" applyFont="1" applyFill="1" applyBorder="1">
      <alignment vertical="center"/>
    </xf>
    <xf numFmtId="0" fontId="17" fillId="2" borderId="2" xfId="0" applyNumberFormat="1" applyFont="1" applyFill="1" applyBorder="1" applyAlignment="1">
      <alignment horizontal="left" vertical="center" wrapText="1"/>
    </xf>
    <xf numFmtId="49" fontId="18" fillId="2" borderId="2" xfId="0" applyNumberFormat="1" applyFont="1" applyFill="1" applyBorder="1" applyAlignment="1">
      <alignment horizontal="right" vertical="center" wrapText="1"/>
    </xf>
    <xf numFmtId="0" fontId="16" fillId="2" borderId="2" xfId="0" applyNumberFormat="1" applyFont="1" applyFill="1" applyBorder="1">
      <alignment vertical="center"/>
    </xf>
    <xf numFmtId="49" fontId="19" fillId="2" borderId="3" xfId="0" applyNumberFormat="1" applyFont="1" applyFill="1" applyBorder="1" applyAlignment="1">
      <alignment horizontal="center" vertical="center" wrapText="1"/>
    </xf>
    <xf numFmtId="0" fontId="20" fillId="2" borderId="3" xfId="0" applyNumberFormat="1" applyFont="1" applyFill="1" applyBorder="1" applyAlignment="1"/>
    <xf numFmtId="49" fontId="9" fillId="2" borderId="3" xfId="0" applyNumberFormat="1" applyFont="1" applyFill="1" applyBorder="1" applyAlignment="1">
      <alignment horizontal="left" vertical="center" wrapText="1"/>
    </xf>
    <xf numFmtId="0" fontId="17" fillId="2" borderId="3" xfId="0" applyNumberFormat="1" applyFont="1" applyFill="1" applyBorder="1" applyAlignment="1">
      <alignment horizontal="left" vertical="center" wrapText="1"/>
    </xf>
    <xf numFmtId="0" fontId="16" fillId="2" borderId="5" xfId="0" applyNumberFormat="1" applyFont="1" applyFill="1" applyBorder="1">
      <alignment vertical="center"/>
    </xf>
    <xf numFmtId="0" fontId="16" fillId="2" borderId="6" xfId="0" applyNumberFormat="1" applyFont="1" applyFill="1" applyBorder="1">
      <alignment vertical="center"/>
    </xf>
    <xf numFmtId="0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49" fontId="10" fillId="2" borderId="3" xfId="0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right" vertical="center"/>
    </xf>
    <xf numFmtId="0" fontId="7" fillId="2" borderId="3" xfId="0" applyNumberFormat="1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>
      <alignment horizontal="left" vertical="center"/>
    </xf>
    <xf numFmtId="0" fontId="21" fillId="2" borderId="4" xfId="0" applyNumberFormat="1" applyFont="1" applyFill="1" applyBorder="1" applyAlignment="1">
      <alignment horizontal="center" vertical="center"/>
    </xf>
    <xf numFmtId="0" fontId="17" fillId="2" borderId="4" xfId="0" applyNumberFormat="1" applyFont="1" applyFill="1" applyBorder="1" applyAlignment="1">
      <alignment horizontal="left" vertical="center" wrapText="1"/>
    </xf>
    <xf numFmtId="0" fontId="21" fillId="2" borderId="4" xfId="0" applyNumberFormat="1" applyFont="1" applyFill="1" applyBorder="1" applyAlignment="1">
      <alignment horizontal="right" vertical="center"/>
    </xf>
    <xf numFmtId="0" fontId="20" fillId="2" borderId="1" xfId="0" applyNumberFormat="1" applyFont="1" applyFill="1" applyBorder="1" applyAlignment="1"/>
    <xf numFmtId="0" fontId="20" fillId="2" borderId="6" xfId="0" applyNumberFormat="1" applyFont="1" applyFill="1" applyBorder="1" applyAlignment="1"/>
    <xf numFmtId="0" fontId="9" fillId="2" borderId="3" xfId="0" applyNumberFormat="1" applyFont="1" applyFill="1" applyBorder="1" applyAlignment="1">
      <alignment horizontal="left" vertical="center"/>
    </xf>
    <xf numFmtId="49" fontId="21" fillId="2" borderId="3" xfId="0" applyNumberFormat="1" applyFont="1" applyFill="1" applyBorder="1" applyAlignment="1">
      <alignment horizontal="center" vertical="center"/>
    </xf>
    <xf numFmtId="178" fontId="21" fillId="2" borderId="3" xfId="0" applyNumberFormat="1" applyFont="1" applyFill="1" applyBorder="1" applyAlignment="1">
      <alignment horizontal="right" vertical="center"/>
    </xf>
    <xf numFmtId="0" fontId="18" fillId="2" borderId="2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2" borderId="3" xfId="0" applyNumberFormat="1" applyFont="1" applyFill="1" applyBorder="1" applyAlignment="1">
      <alignment horizontal="left" vertical="center"/>
    </xf>
    <xf numFmtId="49" fontId="11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right" vertical="center"/>
    </xf>
    <xf numFmtId="0" fontId="20" fillId="2" borderId="2" xfId="0" applyNumberFormat="1" applyFont="1" applyFill="1" applyBorder="1" applyAlignment="1"/>
    <xf numFmtId="49" fontId="22" fillId="2" borderId="2" xfId="0" applyNumberFormat="1" applyFont="1" applyFill="1" applyBorder="1" applyAlignment="1">
      <alignment horizontal="right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23" fillId="2" borderId="7" xfId="0" applyNumberFormat="1" applyFont="1" applyFill="1" applyBorder="1" applyAlignment="1"/>
    <xf numFmtId="178" fontId="23" fillId="2" borderId="3" xfId="0" applyNumberFormat="1" applyFont="1" applyFill="1" applyBorder="1" applyAlignment="1">
      <alignment horizontal="right"/>
    </xf>
    <xf numFmtId="0" fontId="20" fillId="2" borderId="7" xfId="0" applyNumberFormat="1" applyFont="1" applyFill="1" applyBorder="1" applyAlignment="1"/>
    <xf numFmtId="178" fontId="20" fillId="2" borderId="3" xfId="0" applyNumberFormat="1" applyFont="1" applyFill="1" applyBorder="1" applyAlignment="1">
      <alignment horizontal="right"/>
    </xf>
    <xf numFmtId="178" fontId="20" fillId="2" borderId="3" xfId="0" applyNumberFormat="1" applyFont="1" applyFill="1" applyBorder="1" applyAlignment="1"/>
    <xf numFmtId="49" fontId="24" fillId="2" borderId="7" xfId="0" applyNumberFormat="1" applyFont="1" applyFill="1" applyBorder="1" applyAlignment="1">
      <alignment horizontal="left" vertical="center" wrapText="1"/>
    </xf>
    <xf numFmtId="0" fontId="25" fillId="2" borderId="1" xfId="0" applyNumberFormat="1" applyFont="1" applyFill="1" applyBorder="1" applyAlignment="1">
      <alignment horizontal="left" vertical="center" wrapText="1"/>
    </xf>
    <xf numFmtId="49" fontId="25" fillId="2" borderId="7" xfId="0" applyNumberFormat="1" applyFont="1" applyFill="1" applyBorder="1" applyAlignment="1">
      <alignment horizontal="left" vertical="center" wrapText="1"/>
    </xf>
    <xf numFmtId="0" fontId="8" fillId="2" borderId="7" xfId="0" applyNumberFormat="1" applyFont="1" applyFill="1" applyBorder="1" applyAlignment="1">
      <alignment horizontal="left" vertical="center"/>
    </xf>
    <xf numFmtId="49" fontId="21" fillId="2" borderId="7" xfId="0" applyNumberFormat="1" applyFont="1" applyFill="1" applyBorder="1" applyAlignment="1">
      <alignment horizontal="left" vertical="center"/>
    </xf>
    <xf numFmtId="49" fontId="9" fillId="2" borderId="3" xfId="0" applyNumberFormat="1" applyFont="1" applyFill="1" applyBorder="1" applyAlignment="1">
      <alignment horizontal="left" vertical="center"/>
    </xf>
    <xf numFmtId="178" fontId="9" fillId="2" borderId="3" xfId="1" applyNumberFormat="1" applyFont="1" applyFill="1" applyBorder="1" applyAlignment="1">
      <alignment horizontal="right" vertical="center"/>
    </xf>
    <xf numFmtId="0" fontId="27" fillId="2" borderId="3" xfId="0" applyNumberFormat="1" applyFont="1" applyFill="1" applyBorder="1" applyAlignment="1">
      <alignment horizontal="center" vertical="center" wrapText="1"/>
    </xf>
    <xf numFmtId="178" fontId="17" fillId="2" borderId="3" xfId="0" applyNumberFormat="1" applyFont="1" applyFill="1" applyBorder="1" applyAlignment="1">
      <alignment horizontal="left" vertical="center" wrapText="1"/>
    </xf>
    <xf numFmtId="49" fontId="28" fillId="2" borderId="3" xfId="0" applyNumberFormat="1" applyFont="1" applyFill="1" applyBorder="1" applyAlignment="1">
      <alignment horizontal="center" vertical="center" wrapText="1"/>
    </xf>
    <xf numFmtId="0" fontId="21" fillId="2" borderId="3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178" fontId="0" fillId="0" borderId="0" xfId="0" applyNumberFormat="1" applyFont="1">
      <alignment vertical="center"/>
    </xf>
    <xf numFmtId="178" fontId="5" fillId="2" borderId="2" xfId="0" applyNumberFormat="1" applyFont="1" applyFill="1" applyBorder="1" applyAlignment="1">
      <alignment horizontal="left" vertical="center" wrapText="1"/>
    </xf>
    <xf numFmtId="178" fontId="13" fillId="2" borderId="3" xfId="0" applyNumberFormat="1" applyFont="1" applyFill="1" applyBorder="1" applyAlignment="1">
      <alignment horizontal="center" vertical="center" wrapText="1"/>
    </xf>
    <xf numFmtId="9" fontId="14" fillId="2" borderId="3" xfId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left" vertical="center"/>
    </xf>
    <xf numFmtId="49" fontId="11" fillId="2" borderId="3" xfId="0" applyNumberFormat="1" applyFont="1" applyFill="1" applyBorder="1" applyAlignment="1">
      <alignment horizontal="left" vertical="center"/>
    </xf>
    <xf numFmtId="0" fontId="21" fillId="2" borderId="3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wrapText="1"/>
    </xf>
    <xf numFmtId="178" fontId="6" fillId="2" borderId="3" xfId="0" applyNumberFormat="1" applyFont="1" applyFill="1" applyBorder="1" applyAlignment="1">
      <alignment horizontal="right" vertical="center" wrapText="1"/>
    </xf>
    <xf numFmtId="0" fontId="29" fillId="2" borderId="7" xfId="0" applyNumberFormat="1" applyFont="1" applyFill="1" applyBorder="1" applyAlignment="1">
      <alignment horizontal="center" vertical="center" wrapText="1"/>
    </xf>
    <xf numFmtId="178" fontId="29" fillId="2" borderId="3" xfId="0" applyNumberFormat="1" applyFont="1" applyFill="1" applyBorder="1" applyAlignment="1">
      <alignment horizontal="right" vertical="center" wrapText="1"/>
    </xf>
    <xf numFmtId="49" fontId="19" fillId="2" borderId="7" xfId="0" applyNumberFormat="1" applyFont="1" applyFill="1" applyBorder="1" applyAlignment="1">
      <alignment horizontal="center" vertical="center"/>
    </xf>
    <xf numFmtId="49" fontId="29" fillId="2" borderId="7" xfId="0" applyNumberFormat="1" applyFont="1" applyFill="1" applyBorder="1" applyAlignment="1">
      <alignment horizontal="left" vertical="center" wrapText="1"/>
    </xf>
    <xf numFmtId="176" fontId="21" fillId="2" borderId="3" xfId="0" applyNumberFormat="1" applyFont="1" applyFill="1" applyBorder="1" applyAlignment="1">
      <alignment horizontal="right" vertical="center"/>
    </xf>
    <xf numFmtId="0" fontId="30" fillId="2" borderId="1" xfId="0" applyNumberFormat="1" applyFont="1" applyFill="1" applyBorder="1">
      <alignment vertical="center"/>
    </xf>
    <xf numFmtId="49" fontId="31" fillId="2" borderId="1" xfId="0" applyNumberFormat="1" applyFont="1" applyFill="1" applyBorder="1" applyAlignment="1">
      <alignment horizontal="center"/>
    </xf>
    <xf numFmtId="49" fontId="30" fillId="2" borderId="1" xfId="0" applyNumberFormat="1" applyFont="1" applyFill="1" applyBorder="1" applyAlignment="1"/>
    <xf numFmtId="49" fontId="4" fillId="2" borderId="1" xfId="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27" fillId="2" borderId="3" xfId="0" applyNumberFormat="1" applyFont="1" applyFill="1" applyBorder="1" applyAlignment="1">
      <alignment horizontal="left" vertical="center" wrapText="1"/>
    </xf>
    <xf numFmtId="49" fontId="18" fillId="2" borderId="2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wrapText="1"/>
    </xf>
    <xf numFmtId="49" fontId="21" fillId="2" borderId="3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20" fillId="2" borderId="3" xfId="0" applyNumberFormat="1" applyFont="1" applyFill="1" applyBorder="1" applyAlignment="1"/>
    <xf numFmtId="0" fontId="9" fillId="2" borderId="3" xfId="0" applyNumberFormat="1" applyFont="1" applyFill="1" applyBorder="1" applyAlignment="1">
      <alignment horizontal="left" vertical="center"/>
    </xf>
    <xf numFmtId="0" fontId="16" fillId="2" borderId="4" xfId="0" applyNumberFormat="1" applyFont="1" applyFill="1" applyBorder="1">
      <alignment vertical="center"/>
    </xf>
    <xf numFmtId="49" fontId="9" fillId="2" borderId="3" xfId="0" applyNumberFormat="1" applyFont="1" applyFill="1" applyBorder="1" applyAlignment="1">
      <alignment horizontal="left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left" vertical="center" wrapText="1"/>
    </xf>
    <xf numFmtId="0" fontId="25" fillId="2" borderId="2" xfId="0" applyNumberFormat="1" applyFont="1" applyFill="1" applyBorder="1" applyAlignment="1">
      <alignment horizontal="left" vertical="center" wrapText="1"/>
    </xf>
    <xf numFmtId="0" fontId="26" fillId="2" borderId="7" xfId="0" applyNumberFormat="1" applyFont="1" applyFill="1" applyBorder="1" applyAlignment="1">
      <alignment horizontal="center" vertical="center" wrapText="1"/>
    </xf>
    <xf numFmtId="0" fontId="26" fillId="2" borderId="3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/>
    </xf>
    <xf numFmtId="178" fontId="5" fillId="0" borderId="3" xfId="0" applyNumberFormat="1" applyFont="1" applyFill="1" applyBorder="1" applyAlignment="1">
      <alignment horizontal="right" vertical="center"/>
    </xf>
    <xf numFmtId="178" fontId="5" fillId="0" borderId="3" xfId="1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49" fontId="10" fillId="0" borderId="3" xfId="0" applyNumberFormat="1" applyFont="1" applyFill="1" applyBorder="1" applyAlignment="1">
      <alignment horizontal="center" vertical="center"/>
    </xf>
    <xf numFmtId="178" fontId="11" fillId="0" borderId="3" xfId="0" applyNumberFormat="1" applyFont="1" applyFill="1" applyBorder="1" applyAlignment="1">
      <alignment horizontal="right" vertical="center"/>
    </xf>
    <xf numFmtId="49" fontId="12" fillId="0" borderId="4" xfId="0" applyNumberFormat="1" applyFont="1" applyFill="1" applyBorder="1" applyAlignment="1">
      <alignment horizontal="left" vertical="center" wrapText="1"/>
    </xf>
    <xf numFmtId="178" fontId="9" fillId="0" borderId="3" xfId="0" applyNumberFormat="1" applyFont="1" applyFill="1" applyBorder="1" applyAlignment="1">
      <alignment horizontal="right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2"/>
  <sheetViews>
    <sheetView tabSelected="1" topLeftCell="A16" workbookViewId="0">
      <selection activeCell="L16" sqref="L16"/>
    </sheetView>
  </sheetViews>
  <sheetFormatPr defaultColWidth="9" defaultRowHeight="13.5"/>
  <cols>
    <col min="1" max="1" width="76.25" customWidth="1"/>
  </cols>
  <sheetData>
    <row r="1" spans="1:1" ht="19.149999999999999" customHeight="1">
      <c r="A1" s="83"/>
    </row>
    <row r="2" spans="1:1" ht="19.149999999999999" customHeight="1">
      <c r="A2" s="84" t="s">
        <v>0</v>
      </c>
    </row>
    <row r="3" spans="1:1" ht="19.149999999999999" customHeight="1">
      <c r="A3" s="84"/>
    </row>
    <row r="4" spans="1:1" ht="19.149999999999999" customHeight="1">
      <c r="A4" s="83" t="s">
        <v>1</v>
      </c>
    </row>
    <row r="5" spans="1:1" ht="19.149999999999999" customHeight="1">
      <c r="A5" s="83"/>
    </row>
    <row r="6" spans="1:1" ht="19.149999999999999" customHeight="1">
      <c r="A6" s="85" t="s">
        <v>2</v>
      </c>
    </row>
    <row r="7" spans="1:1" ht="19.149999999999999" customHeight="1">
      <c r="A7" s="85" t="s">
        <v>3</v>
      </c>
    </row>
    <row r="8" spans="1:1" ht="19.149999999999999" customHeight="1">
      <c r="A8" s="85" t="s">
        <v>4</v>
      </c>
    </row>
    <row r="9" spans="1:1" ht="19.149999999999999" customHeight="1">
      <c r="A9" s="85" t="s">
        <v>5</v>
      </c>
    </row>
    <row r="10" spans="1:1" ht="19.149999999999999" customHeight="1">
      <c r="A10" s="85" t="s">
        <v>6</v>
      </c>
    </row>
    <row r="11" spans="1:1" ht="19.149999999999999" customHeight="1">
      <c r="A11" s="85" t="s">
        <v>7</v>
      </c>
    </row>
    <row r="12" spans="1:1" ht="19.149999999999999" customHeight="1">
      <c r="A12" s="85" t="s">
        <v>8</v>
      </c>
    </row>
    <row r="13" spans="1:1" ht="19.149999999999999" customHeight="1">
      <c r="A13" s="85" t="s">
        <v>9</v>
      </c>
    </row>
    <row r="14" spans="1:1" ht="19.149999999999999" customHeight="1">
      <c r="A14" s="85" t="s">
        <v>10</v>
      </c>
    </row>
    <row r="15" spans="1:1" ht="19.149999999999999" customHeight="1">
      <c r="A15" s="85" t="s">
        <v>11</v>
      </c>
    </row>
    <row r="16" spans="1:1" ht="19.149999999999999" customHeight="1">
      <c r="A16" s="85" t="s">
        <v>12</v>
      </c>
    </row>
    <row r="17" spans="1:1" ht="19.149999999999999" customHeight="1">
      <c r="A17" s="85" t="s">
        <v>13</v>
      </c>
    </row>
    <row r="18" spans="1:1" ht="19.149999999999999" customHeight="1">
      <c r="A18" s="85" t="s">
        <v>14</v>
      </c>
    </row>
    <row r="19" spans="1:1" ht="19.149999999999999" customHeight="1">
      <c r="A19" s="85" t="s">
        <v>15</v>
      </c>
    </row>
    <row r="20" spans="1:1" ht="19.149999999999999" customHeight="1">
      <c r="A20" s="85" t="s">
        <v>16</v>
      </c>
    </row>
    <row r="21" spans="1:1" ht="19.149999999999999" customHeight="1">
      <c r="A21" s="85" t="s">
        <v>17</v>
      </c>
    </row>
    <row r="22" spans="1:1" ht="19.149999999999999" customHeight="1">
      <c r="A22" s="85" t="s">
        <v>18</v>
      </c>
    </row>
    <row r="23" spans="1:1" ht="19.149999999999999" customHeight="1">
      <c r="A23" s="85" t="s">
        <v>19</v>
      </c>
    </row>
    <row r="24" spans="1:1" ht="19.149999999999999" customHeight="1">
      <c r="A24" s="85" t="s">
        <v>20</v>
      </c>
    </row>
    <row r="25" spans="1:1" ht="19.149999999999999" customHeight="1">
      <c r="A25" s="85" t="s">
        <v>21</v>
      </c>
    </row>
    <row r="26" spans="1:1" ht="19.149999999999999" customHeight="1">
      <c r="A26" s="85" t="s">
        <v>22</v>
      </c>
    </row>
    <row r="27" spans="1:1" ht="19.149999999999999" customHeight="1">
      <c r="A27" s="85" t="s">
        <v>23</v>
      </c>
    </row>
    <row r="28" spans="1:1" ht="19.149999999999999" customHeight="1">
      <c r="A28" s="85" t="s">
        <v>24</v>
      </c>
    </row>
    <row r="29" spans="1:1" ht="19.149999999999999" customHeight="1">
      <c r="A29" s="85" t="s">
        <v>25</v>
      </c>
    </row>
    <row r="30" spans="1:1" ht="19.149999999999999" customHeight="1">
      <c r="A30" s="85" t="s">
        <v>26</v>
      </c>
    </row>
    <row r="31" spans="1:1" ht="19.149999999999999" customHeight="1">
      <c r="A31" s="85" t="s">
        <v>27</v>
      </c>
    </row>
    <row r="32" spans="1:1" ht="19.149999999999999" customHeight="1">
      <c r="A32" s="85"/>
    </row>
  </sheetData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ColWidth="9" defaultRowHeight="13.5"/>
  <cols>
    <col min="1" max="1" width="49.625" customWidth="1"/>
    <col min="2" max="2" width="17.75" customWidth="1"/>
    <col min="3" max="3" width="17.5" customWidth="1"/>
    <col min="4" max="5" width="14.75" customWidth="1"/>
  </cols>
  <sheetData>
    <row r="1" spans="1:5" ht="23.65" customHeight="1">
      <c r="A1" s="92" t="s">
        <v>10</v>
      </c>
      <c r="B1" s="92"/>
      <c r="C1" s="92"/>
      <c r="D1" s="92"/>
      <c r="E1" s="92"/>
    </row>
    <row r="2" spans="1:5" ht="22.15" customHeight="1">
      <c r="A2" s="4"/>
      <c r="B2" s="19"/>
      <c r="C2" s="48"/>
      <c r="D2" s="19"/>
      <c r="E2" s="20" t="s">
        <v>38</v>
      </c>
    </row>
    <row r="3" spans="1:5" ht="43.15" customHeight="1">
      <c r="A3" s="6" t="s">
        <v>319</v>
      </c>
      <c r="B3" s="6" t="s">
        <v>40</v>
      </c>
      <c r="C3" s="6" t="s">
        <v>41</v>
      </c>
      <c r="D3" s="6" t="s">
        <v>42</v>
      </c>
      <c r="E3" s="6" t="s">
        <v>306</v>
      </c>
    </row>
    <row r="4" spans="1:5" ht="19.149999999999999" customHeight="1">
      <c r="A4" s="24" t="s">
        <v>320</v>
      </c>
      <c r="B4" s="25"/>
      <c r="C4" s="25"/>
      <c r="D4" s="25"/>
      <c r="E4" s="25"/>
    </row>
    <row r="5" spans="1:5" ht="19.149999999999999" customHeight="1">
      <c r="A5" s="24" t="s">
        <v>321</v>
      </c>
      <c r="B5" s="25"/>
      <c r="C5" s="25"/>
      <c r="D5" s="25"/>
      <c r="E5" s="25"/>
    </row>
    <row r="6" spans="1:5" ht="19.149999999999999" customHeight="1">
      <c r="A6" s="24" t="s">
        <v>322</v>
      </c>
      <c r="B6" s="25"/>
      <c r="C6" s="25"/>
      <c r="D6" s="25"/>
      <c r="E6" s="25"/>
    </row>
    <row r="7" spans="1:5" ht="19.149999999999999" customHeight="1">
      <c r="A7" s="24"/>
      <c r="B7" s="25"/>
      <c r="C7" s="25"/>
      <c r="D7" s="25"/>
      <c r="E7" s="25"/>
    </row>
    <row r="8" spans="1:5" ht="19.149999999999999" customHeight="1">
      <c r="A8" s="99" t="s">
        <v>323</v>
      </c>
      <c r="B8" s="99"/>
      <c r="C8" s="99"/>
      <c r="D8" s="99"/>
      <c r="E8" s="99"/>
    </row>
  </sheetData>
  <mergeCells count="2">
    <mergeCell ref="A1:E1"/>
    <mergeCell ref="A8:E8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ColWidth="9" defaultRowHeight="13.5"/>
  <cols>
    <col min="1" max="1" width="47.375" customWidth="1"/>
    <col min="2" max="2" width="15.625" customWidth="1"/>
    <col min="3" max="3" width="16.5" customWidth="1"/>
    <col min="4" max="4" width="17.75" customWidth="1"/>
    <col min="5" max="5" width="17.625" customWidth="1"/>
  </cols>
  <sheetData>
    <row r="1" spans="1:5" ht="26.65" customHeight="1">
      <c r="A1" s="92" t="s">
        <v>11</v>
      </c>
      <c r="B1" s="92"/>
      <c r="C1" s="92"/>
      <c r="D1" s="92"/>
      <c r="E1" s="92"/>
    </row>
    <row r="2" spans="1:5" ht="20.65" customHeight="1">
      <c r="A2" s="4"/>
      <c r="B2" s="19"/>
      <c r="C2" s="48"/>
      <c r="D2" s="19"/>
      <c r="E2" s="20" t="s">
        <v>38</v>
      </c>
    </row>
    <row r="3" spans="1:5" ht="39.4" customHeight="1">
      <c r="A3" s="6" t="s">
        <v>319</v>
      </c>
      <c r="B3" s="6" t="s">
        <v>40</v>
      </c>
      <c r="C3" s="6" t="s">
        <v>41</v>
      </c>
      <c r="D3" s="6" t="s">
        <v>42</v>
      </c>
      <c r="E3" s="6" t="s">
        <v>306</v>
      </c>
    </row>
    <row r="4" spans="1:5" ht="18.399999999999999" customHeight="1">
      <c r="A4" s="24" t="s">
        <v>324</v>
      </c>
      <c r="B4" s="25"/>
      <c r="C4" s="25"/>
      <c r="D4" s="25"/>
      <c r="E4" s="25"/>
    </row>
    <row r="5" spans="1:5" ht="18.399999999999999" customHeight="1">
      <c r="A5" s="24" t="s">
        <v>325</v>
      </c>
      <c r="B5" s="25"/>
      <c r="C5" s="25"/>
      <c r="D5" s="25"/>
      <c r="E5" s="25"/>
    </row>
    <row r="6" spans="1:5" ht="18.399999999999999" customHeight="1">
      <c r="A6" s="24" t="s">
        <v>326</v>
      </c>
      <c r="B6" s="25"/>
      <c r="C6" s="25"/>
      <c r="D6" s="25"/>
      <c r="E6" s="25"/>
    </row>
    <row r="7" spans="1:5" ht="18.399999999999999" customHeight="1">
      <c r="A7" s="24"/>
      <c r="B7" s="25"/>
      <c r="C7" s="25"/>
      <c r="D7" s="25"/>
      <c r="E7" s="25"/>
    </row>
    <row r="8" spans="1:5" ht="18.399999999999999" customHeight="1">
      <c r="A8" s="99" t="s">
        <v>323</v>
      </c>
      <c r="B8" s="99"/>
      <c r="C8" s="99"/>
      <c r="D8" s="99"/>
      <c r="E8" s="99"/>
    </row>
  </sheetData>
  <mergeCells count="2">
    <mergeCell ref="A1:E1"/>
    <mergeCell ref="A8:E8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I15" sqref="I15"/>
    </sheetView>
  </sheetViews>
  <sheetFormatPr defaultColWidth="9" defaultRowHeight="13.5"/>
  <cols>
    <col min="1" max="1" width="5.875" customWidth="1"/>
    <col min="2" max="2" width="16.375" customWidth="1"/>
    <col min="3" max="3" width="13.25" customWidth="1"/>
    <col min="4" max="4" width="16.125" customWidth="1"/>
    <col min="5" max="5" width="14" style="69" customWidth="1"/>
    <col min="6" max="6" width="15.625" customWidth="1"/>
  </cols>
  <sheetData>
    <row r="1" spans="1:6" ht="31.15" customHeight="1">
      <c r="A1" s="95" t="s">
        <v>327</v>
      </c>
      <c r="B1" s="95"/>
      <c r="C1" s="95"/>
      <c r="D1" s="95"/>
      <c r="E1" s="100"/>
      <c r="F1" s="95"/>
    </row>
    <row r="2" spans="1:6" ht="19.149999999999999" customHeight="1">
      <c r="A2" s="93"/>
      <c r="B2" s="93"/>
      <c r="C2" s="4"/>
      <c r="D2" s="48"/>
      <c r="E2" s="70"/>
      <c r="F2" s="5" t="s">
        <v>38</v>
      </c>
    </row>
    <row r="3" spans="1:6" ht="30" customHeight="1">
      <c r="A3" s="11" t="s">
        <v>328</v>
      </c>
      <c r="B3" s="11" t="s">
        <v>329</v>
      </c>
      <c r="C3" s="11" t="s">
        <v>40</v>
      </c>
      <c r="D3" s="11" t="s">
        <v>41</v>
      </c>
      <c r="E3" s="71" t="s">
        <v>42</v>
      </c>
      <c r="F3" s="11" t="s">
        <v>306</v>
      </c>
    </row>
    <row r="4" spans="1:6" ht="24.95" customHeight="1">
      <c r="A4" s="12">
        <v>1</v>
      </c>
      <c r="B4" s="12" t="s">
        <v>330</v>
      </c>
      <c r="C4" s="13">
        <v>40</v>
      </c>
      <c r="D4" s="13">
        <v>25.5</v>
      </c>
      <c r="E4" s="13">
        <f>D4</f>
        <v>25.5</v>
      </c>
      <c r="F4" s="72">
        <f>D4/E4</f>
        <v>1</v>
      </c>
    </row>
    <row r="5" spans="1:6" ht="24.95" customHeight="1">
      <c r="A5" s="12">
        <v>2</v>
      </c>
      <c r="B5" s="12" t="s">
        <v>331</v>
      </c>
      <c r="C5" s="13">
        <v>20</v>
      </c>
      <c r="D5" s="13">
        <v>21.82</v>
      </c>
      <c r="E5" s="13">
        <f t="shared" ref="E5:E16" si="0">D5</f>
        <v>21.82</v>
      </c>
      <c r="F5" s="72">
        <f t="shared" ref="F5:F16" si="1">D5/E5</f>
        <v>1</v>
      </c>
    </row>
    <row r="6" spans="1:6" ht="24.95" customHeight="1">
      <c r="A6" s="12">
        <v>3</v>
      </c>
      <c r="B6" s="12" t="s">
        <v>332</v>
      </c>
      <c r="C6" s="13">
        <v>50</v>
      </c>
      <c r="D6" s="13">
        <v>67.41</v>
      </c>
      <c r="E6" s="13">
        <f t="shared" si="0"/>
        <v>67.41</v>
      </c>
      <c r="F6" s="72">
        <f t="shared" si="1"/>
        <v>1</v>
      </c>
    </row>
    <row r="7" spans="1:6" ht="24.95" customHeight="1">
      <c r="A7" s="12">
        <v>4</v>
      </c>
      <c r="B7" s="12" t="s">
        <v>333</v>
      </c>
      <c r="C7" s="13">
        <v>28</v>
      </c>
      <c r="D7" s="13">
        <v>27.89</v>
      </c>
      <c r="E7" s="13">
        <f t="shared" si="0"/>
        <v>27.89</v>
      </c>
      <c r="F7" s="72">
        <f t="shared" si="1"/>
        <v>1</v>
      </c>
    </row>
    <row r="8" spans="1:6" ht="24.95" customHeight="1">
      <c r="A8" s="12">
        <v>5</v>
      </c>
      <c r="B8" s="12" t="s">
        <v>334</v>
      </c>
      <c r="C8" s="13">
        <v>35</v>
      </c>
      <c r="D8" s="13">
        <v>22.85</v>
      </c>
      <c r="E8" s="13">
        <f t="shared" si="0"/>
        <v>22.85</v>
      </c>
      <c r="F8" s="72">
        <f t="shared" si="1"/>
        <v>1</v>
      </c>
    </row>
    <row r="9" spans="1:6" ht="24.95" customHeight="1">
      <c r="A9" s="12">
        <v>6</v>
      </c>
      <c r="B9" s="12" t="s">
        <v>335</v>
      </c>
      <c r="C9" s="13">
        <v>45</v>
      </c>
      <c r="D9" s="13">
        <v>30.38</v>
      </c>
      <c r="E9" s="13">
        <f t="shared" si="0"/>
        <v>30.38</v>
      </c>
      <c r="F9" s="72">
        <f t="shared" si="1"/>
        <v>1</v>
      </c>
    </row>
    <row r="10" spans="1:6" ht="24.95" customHeight="1">
      <c r="A10" s="12">
        <v>7</v>
      </c>
      <c r="B10" s="12" t="s">
        <v>336</v>
      </c>
      <c r="C10" s="13">
        <v>50</v>
      </c>
      <c r="D10" s="13">
        <v>25.88</v>
      </c>
      <c r="E10" s="13">
        <f t="shared" si="0"/>
        <v>25.88</v>
      </c>
      <c r="F10" s="72">
        <f t="shared" si="1"/>
        <v>1</v>
      </c>
    </row>
    <row r="11" spans="1:6" ht="24.95" customHeight="1">
      <c r="A11" s="12">
        <v>8</v>
      </c>
      <c r="B11" s="12" t="s">
        <v>337</v>
      </c>
      <c r="C11" s="13">
        <v>15</v>
      </c>
      <c r="D11" s="13">
        <v>13.82</v>
      </c>
      <c r="E11" s="13">
        <f t="shared" si="0"/>
        <v>13.82</v>
      </c>
      <c r="F11" s="72">
        <f t="shared" si="1"/>
        <v>1</v>
      </c>
    </row>
    <row r="12" spans="1:6" ht="24.95" customHeight="1">
      <c r="A12" s="12">
        <v>9</v>
      </c>
      <c r="B12" s="12" t="s">
        <v>338</v>
      </c>
      <c r="C12" s="13">
        <v>23</v>
      </c>
      <c r="D12" s="13">
        <v>18.690000000000001</v>
      </c>
      <c r="E12" s="13">
        <f t="shared" si="0"/>
        <v>18.690000000000001</v>
      </c>
      <c r="F12" s="72">
        <f t="shared" si="1"/>
        <v>1</v>
      </c>
    </row>
    <row r="13" spans="1:6" ht="24.95" customHeight="1">
      <c r="A13" s="12">
        <v>10</v>
      </c>
      <c r="B13" s="12" t="s">
        <v>339</v>
      </c>
      <c r="C13" s="13">
        <v>35</v>
      </c>
      <c r="D13" s="13">
        <v>25.26</v>
      </c>
      <c r="E13" s="13">
        <f t="shared" si="0"/>
        <v>25.26</v>
      </c>
      <c r="F13" s="72">
        <f t="shared" si="1"/>
        <v>1</v>
      </c>
    </row>
    <row r="14" spans="1:6" ht="24.95" customHeight="1">
      <c r="A14" s="12">
        <v>11</v>
      </c>
      <c r="B14" s="12" t="s">
        <v>340</v>
      </c>
      <c r="C14" s="13">
        <v>26</v>
      </c>
      <c r="D14" s="13">
        <v>18.899999999999999</v>
      </c>
      <c r="E14" s="13">
        <f t="shared" si="0"/>
        <v>18.899999999999999</v>
      </c>
      <c r="F14" s="72">
        <f t="shared" si="1"/>
        <v>1</v>
      </c>
    </row>
    <row r="15" spans="1:6" ht="24.95" customHeight="1">
      <c r="A15" s="12">
        <v>12</v>
      </c>
      <c r="B15" s="12" t="s">
        <v>341</v>
      </c>
      <c r="C15" s="13">
        <v>3</v>
      </c>
      <c r="D15" s="13">
        <v>1.6</v>
      </c>
      <c r="E15" s="13">
        <f t="shared" si="0"/>
        <v>1.6</v>
      </c>
      <c r="F15" s="72">
        <f t="shared" si="1"/>
        <v>1</v>
      </c>
    </row>
    <row r="16" spans="1:6" s="68" customFormat="1" ht="24.95" customHeight="1">
      <c r="A16" s="14"/>
      <c r="B16" s="15" t="s">
        <v>342</v>
      </c>
      <c r="C16" s="16">
        <f>SUM(C4:C15)</f>
        <v>370</v>
      </c>
      <c r="D16" s="16">
        <v>300</v>
      </c>
      <c r="E16" s="13">
        <f t="shared" si="0"/>
        <v>300</v>
      </c>
      <c r="F16" s="72">
        <f t="shared" si="1"/>
        <v>1</v>
      </c>
    </row>
  </sheetData>
  <mergeCells count="2">
    <mergeCell ref="A1:F1"/>
    <mergeCell ref="A2:B2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C1" workbookViewId="0">
      <selection activeCell="E16" sqref="E16"/>
    </sheetView>
  </sheetViews>
  <sheetFormatPr defaultColWidth="9" defaultRowHeight="13.5"/>
  <cols>
    <col min="1" max="1" width="27.25" customWidth="1"/>
    <col min="2" max="4" width="25.75" customWidth="1"/>
  </cols>
  <sheetData>
    <row r="1" spans="1:9" ht="33.4" customHeight="1">
      <c r="A1" s="95" t="s">
        <v>13</v>
      </c>
      <c r="B1" s="95"/>
      <c r="C1" s="95"/>
      <c r="D1" s="95"/>
    </row>
    <row r="2" spans="1:9" ht="19.899999999999999" customHeight="1">
      <c r="A2" s="4"/>
      <c r="B2" s="4"/>
      <c r="C2" s="4"/>
      <c r="D2" s="5" t="s">
        <v>38</v>
      </c>
    </row>
    <row r="3" spans="1:9" ht="37.15" customHeight="1">
      <c r="A3" s="6" t="s">
        <v>343</v>
      </c>
      <c r="B3" s="6" t="s">
        <v>40</v>
      </c>
      <c r="C3" s="6" t="s">
        <v>42</v>
      </c>
      <c r="D3" s="6" t="s">
        <v>344</v>
      </c>
    </row>
    <row r="4" spans="1:9" ht="24.4" customHeight="1">
      <c r="A4" s="107" t="s">
        <v>345</v>
      </c>
      <c r="B4" s="108">
        <v>10</v>
      </c>
      <c r="C4" s="108">
        <v>7.29</v>
      </c>
      <c r="D4" s="109">
        <f>C4/B4*100</f>
        <v>72.900000000000006</v>
      </c>
      <c r="E4" s="110"/>
      <c r="F4" s="69"/>
    </row>
    <row r="5" spans="1:9" ht="24.4" customHeight="1">
      <c r="A5" s="107" t="s">
        <v>282</v>
      </c>
      <c r="B5" s="108">
        <v>30</v>
      </c>
      <c r="C5" s="108">
        <v>24.17</v>
      </c>
      <c r="D5" s="109">
        <f>C5/B5*100</f>
        <v>80.566666666666706</v>
      </c>
      <c r="E5" s="110"/>
      <c r="F5" s="69"/>
    </row>
    <row r="6" spans="1:9" ht="24.4" customHeight="1">
      <c r="A6" s="107" t="s">
        <v>346</v>
      </c>
      <c r="B6" s="108">
        <v>13.5</v>
      </c>
      <c r="C6" s="108">
        <v>6.31</v>
      </c>
      <c r="D6" s="109">
        <f>C6/B6*100</f>
        <v>46.740740740740698</v>
      </c>
      <c r="E6" s="110"/>
      <c r="F6" s="69"/>
    </row>
    <row r="7" spans="1:9" ht="24.4" customHeight="1">
      <c r="A7" s="107" t="s">
        <v>347</v>
      </c>
      <c r="B7" s="108">
        <v>0</v>
      </c>
      <c r="C7" s="108">
        <v>0</v>
      </c>
      <c r="D7" s="109"/>
      <c r="E7" s="110"/>
      <c r="F7" s="69"/>
    </row>
    <row r="8" spans="1:9" ht="24.4" customHeight="1">
      <c r="A8" s="107" t="s">
        <v>348</v>
      </c>
      <c r="B8" s="108">
        <v>13.5</v>
      </c>
      <c r="C8" s="108">
        <v>6.31</v>
      </c>
      <c r="D8" s="109">
        <f>C8/B8*100</f>
        <v>46.740740740740698</v>
      </c>
      <c r="E8" s="110"/>
      <c r="F8" s="69"/>
      <c r="I8" s="17"/>
    </row>
    <row r="9" spans="1:9" ht="24.4" customHeight="1">
      <c r="A9" s="111" t="s">
        <v>271</v>
      </c>
      <c r="B9" s="112">
        <f>SUM(B4:B6)</f>
        <v>53.5</v>
      </c>
      <c r="C9" s="112">
        <f>SUM(C4:C6)</f>
        <v>37.770000000000003</v>
      </c>
      <c r="D9" s="109">
        <f>C9/B9*100</f>
        <v>70.598130841121502</v>
      </c>
      <c r="E9" s="110"/>
      <c r="F9" s="69"/>
      <c r="G9" s="69"/>
    </row>
    <row r="10" spans="1:9" ht="41.65" customHeight="1">
      <c r="A10" s="113" t="s">
        <v>349</v>
      </c>
      <c r="B10" s="113"/>
      <c r="C10" s="113"/>
      <c r="D10" s="113"/>
      <c r="E10" s="110"/>
    </row>
  </sheetData>
  <mergeCells count="2">
    <mergeCell ref="A1:D1"/>
    <mergeCell ref="A10:D10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4"/>
  <sheetViews>
    <sheetView topLeftCell="A8" workbookViewId="0">
      <selection activeCell="A12" sqref="A12"/>
    </sheetView>
  </sheetViews>
  <sheetFormatPr defaultColWidth="9" defaultRowHeight="13.5"/>
  <cols>
    <col min="1" max="1" width="135.5" customWidth="1"/>
  </cols>
  <sheetData>
    <row r="1" spans="1:1" ht="38.65" customHeight="1">
      <c r="A1" s="1" t="s">
        <v>350</v>
      </c>
    </row>
    <row r="2" spans="1:1" ht="30.4" customHeight="1">
      <c r="A2" s="2" t="s">
        <v>351</v>
      </c>
    </row>
    <row r="3" spans="1:1" ht="37.9" customHeight="1">
      <c r="A3" s="3" t="s">
        <v>352</v>
      </c>
    </row>
    <row r="4" spans="1:1" ht="30.4" customHeight="1">
      <c r="A4" s="2" t="s">
        <v>353</v>
      </c>
    </row>
    <row r="5" spans="1:1" ht="40.9" customHeight="1">
      <c r="A5" s="3" t="s">
        <v>354</v>
      </c>
    </row>
    <row r="6" spans="1:1" ht="30.4" customHeight="1">
      <c r="A6" s="2" t="s">
        <v>355</v>
      </c>
    </row>
    <row r="7" spans="1:1" ht="78.400000000000006" customHeight="1">
      <c r="A7" s="67" t="s">
        <v>356</v>
      </c>
    </row>
    <row r="8" spans="1:1" ht="30.4" customHeight="1">
      <c r="A8" s="2" t="s">
        <v>357</v>
      </c>
    </row>
    <row r="9" spans="1:1" ht="59.65" customHeight="1">
      <c r="A9" s="3" t="s">
        <v>358</v>
      </c>
    </row>
    <row r="10" spans="1:1" ht="84.4" customHeight="1">
      <c r="A10" s="3" t="s">
        <v>359</v>
      </c>
    </row>
    <row r="11" spans="1:1" ht="82.9" customHeight="1">
      <c r="A11" s="3" t="s">
        <v>360</v>
      </c>
    </row>
    <row r="12" spans="1:1" ht="96.4" customHeight="1">
      <c r="A12" s="3" t="s">
        <v>437</v>
      </c>
    </row>
    <row r="13" spans="1:1" ht="30.4" customHeight="1">
      <c r="A13" s="2" t="s">
        <v>361</v>
      </c>
    </row>
    <row r="14" spans="1:1" ht="82.9" customHeight="1">
      <c r="A14" s="3" t="s">
        <v>362</v>
      </c>
    </row>
  </sheetData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scale="98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F12" sqref="F12"/>
    </sheetView>
  </sheetViews>
  <sheetFormatPr defaultColWidth="9" defaultRowHeight="13.5"/>
  <cols>
    <col min="1" max="1" width="25.125" customWidth="1"/>
    <col min="2" max="4" width="19.25" customWidth="1"/>
  </cols>
  <sheetData>
    <row r="1" spans="1:4" ht="31.15" customHeight="1">
      <c r="A1" s="86" t="s">
        <v>15</v>
      </c>
      <c r="B1" s="86"/>
      <c r="C1" s="86"/>
      <c r="D1" s="86"/>
    </row>
    <row r="2" spans="1:4" ht="23.65" customHeight="1">
      <c r="A2" s="93"/>
      <c r="B2" s="93"/>
      <c r="C2" s="19"/>
      <c r="D2" s="20" t="s">
        <v>28</v>
      </c>
    </row>
    <row r="3" spans="1:4" ht="41.65" customHeight="1">
      <c r="A3" s="6" t="s">
        <v>29</v>
      </c>
      <c r="B3" s="6" t="s">
        <v>32</v>
      </c>
      <c r="C3" s="6" t="s">
        <v>363</v>
      </c>
      <c r="D3" s="6" t="s">
        <v>364</v>
      </c>
    </row>
    <row r="4" spans="1:4" ht="22.9" customHeight="1">
      <c r="A4" s="61" t="s">
        <v>34</v>
      </c>
      <c r="B4" s="9">
        <v>16200</v>
      </c>
      <c r="C4" s="9">
        <v>23799.33</v>
      </c>
      <c r="D4" s="62">
        <v>146.91</v>
      </c>
    </row>
    <row r="5" spans="1:4" ht="22.9" customHeight="1">
      <c r="A5" s="61" t="s">
        <v>35</v>
      </c>
      <c r="B5" s="9">
        <v>3800</v>
      </c>
      <c r="C5" s="9">
        <v>3800</v>
      </c>
      <c r="D5" s="62">
        <v>100</v>
      </c>
    </row>
    <row r="6" spans="1:4" ht="22.9" customHeight="1">
      <c r="A6" s="63"/>
      <c r="B6" s="64"/>
      <c r="C6" s="64"/>
      <c r="D6" s="31"/>
    </row>
    <row r="7" spans="1:4" ht="22.9" customHeight="1">
      <c r="A7" s="65" t="s">
        <v>36</v>
      </c>
      <c r="B7" s="41">
        <v>20000</v>
      </c>
      <c r="C7" s="41">
        <f>C4+C5</f>
        <v>27599.33</v>
      </c>
      <c r="D7" s="9">
        <v>138</v>
      </c>
    </row>
    <row r="8" spans="1:4" ht="22.9" customHeight="1">
      <c r="A8" s="65"/>
      <c r="B8" s="66"/>
      <c r="C8" s="66"/>
      <c r="D8" s="31"/>
    </row>
    <row r="9" spans="1:4" ht="22.9" customHeight="1">
      <c r="A9" s="88" t="s">
        <v>365</v>
      </c>
      <c r="B9" s="88"/>
      <c r="C9" s="88"/>
      <c r="D9" s="88"/>
    </row>
  </sheetData>
  <mergeCells count="3">
    <mergeCell ref="A1:D1"/>
    <mergeCell ref="A2:B2"/>
    <mergeCell ref="A9:D9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4" sqref="C4:C15"/>
    </sheetView>
  </sheetViews>
  <sheetFormatPr defaultColWidth="9" defaultRowHeight="13.5"/>
  <cols>
    <col min="1" max="1" width="41.875" customWidth="1"/>
    <col min="2" max="3" width="16.875" customWidth="1"/>
    <col min="4" max="4" width="18.5" customWidth="1"/>
  </cols>
  <sheetData>
    <row r="1" spans="1:4" ht="34.15" customHeight="1">
      <c r="A1" s="86" t="s">
        <v>16</v>
      </c>
      <c r="B1" s="86"/>
      <c r="C1" s="86"/>
      <c r="D1" s="86"/>
    </row>
    <row r="2" spans="1:4" ht="21.4" customHeight="1">
      <c r="A2" s="42"/>
      <c r="B2" s="42"/>
      <c r="C2" s="42"/>
      <c r="D2" s="20" t="s">
        <v>38</v>
      </c>
    </row>
    <row r="3" spans="1:4" ht="32.65" customHeight="1">
      <c r="A3" s="50" t="s">
        <v>39</v>
      </c>
      <c r="B3" s="6" t="s">
        <v>32</v>
      </c>
      <c r="C3" s="6" t="s">
        <v>363</v>
      </c>
      <c r="D3" s="6" t="s">
        <v>364</v>
      </c>
    </row>
    <row r="4" spans="1:4" ht="19.899999999999999" customHeight="1">
      <c r="A4" s="59" t="s">
        <v>43</v>
      </c>
      <c r="B4" s="9">
        <v>2160.3601669999998</v>
      </c>
      <c r="C4" s="9">
        <v>2356.23</v>
      </c>
      <c r="D4" s="9">
        <v>109.066536033758</v>
      </c>
    </row>
    <row r="5" spans="1:4" ht="19.899999999999999" customHeight="1">
      <c r="A5" s="59" t="s">
        <v>44</v>
      </c>
      <c r="B5" s="9">
        <v>19.5</v>
      </c>
      <c r="C5" s="9">
        <v>24.13</v>
      </c>
      <c r="D5" s="9">
        <v>123.74358974358999</v>
      </c>
    </row>
    <row r="6" spans="1:4" ht="19.899999999999999" customHeight="1">
      <c r="A6" s="59" t="s">
        <v>45</v>
      </c>
      <c r="B6" s="9">
        <v>137.86000000000001</v>
      </c>
      <c r="C6" s="9">
        <v>152.94</v>
      </c>
      <c r="D6" s="9">
        <v>110.93863339619899</v>
      </c>
    </row>
    <row r="7" spans="1:4" ht="19.899999999999999" customHeight="1">
      <c r="A7" s="59" t="s">
        <v>46</v>
      </c>
      <c r="B7" s="9">
        <v>148.826414</v>
      </c>
      <c r="C7" s="9">
        <v>217.01</v>
      </c>
      <c r="D7" s="9">
        <v>145.814169788436</v>
      </c>
    </row>
    <row r="8" spans="1:4" ht="19.899999999999999" customHeight="1">
      <c r="A8" s="59" t="s">
        <v>47</v>
      </c>
      <c r="B8" s="9">
        <v>3719.4189190000002</v>
      </c>
      <c r="C8" s="9">
        <v>6527.56</v>
      </c>
      <c r="D8" s="9">
        <v>175.49945682792301</v>
      </c>
    </row>
    <row r="9" spans="1:4" ht="19.899999999999999" customHeight="1">
      <c r="A9" s="59" t="s">
        <v>48</v>
      </c>
      <c r="B9" s="9">
        <v>239.54612</v>
      </c>
      <c r="C9" s="9">
        <v>668.4</v>
      </c>
      <c r="D9" s="9">
        <v>279.02768786236197</v>
      </c>
    </row>
    <row r="10" spans="1:4" ht="19.899999999999999" customHeight="1">
      <c r="A10" s="59" t="s">
        <v>49</v>
      </c>
      <c r="B10" s="9">
        <v>2491.2285870000001</v>
      </c>
      <c r="C10" s="9">
        <v>2722.51</v>
      </c>
      <c r="D10" s="9">
        <v>109.283829440899</v>
      </c>
    </row>
    <row r="11" spans="1:4" ht="19.899999999999999" customHeight="1">
      <c r="A11" s="59" t="s">
        <v>50</v>
      </c>
      <c r="B11" s="9">
        <v>3043.4419309999998</v>
      </c>
      <c r="C11" s="9">
        <v>3680.22</v>
      </c>
      <c r="D11" s="9">
        <v>120.92295773787799</v>
      </c>
    </row>
    <row r="12" spans="1:4" ht="19.899999999999999" customHeight="1">
      <c r="A12" s="59" t="s">
        <v>51</v>
      </c>
      <c r="B12" s="9">
        <v>1569.7185919999999</v>
      </c>
      <c r="C12" s="9">
        <v>4481.6499999999996</v>
      </c>
      <c r="D12" s="9">
        <v>285.50658843187102</v>
      </c>
    </row>
    <row r="13" spans="1:4" ht="19.899999999999999" customHeight="1">
      <c r="A13" s="59" t="s">
        <v>52</v>
      </c>
      <c r="B13" s="9">
        <v>4191.8195100000003</v>
      </c>
      <c r="C13" s="9">
        <v>4350</v>
      </c>
      <c r="D13" s="9">
        <v>103.773552024906</v>
      </c>
    </row>
    <row r="14" spans="1:4" ht="19.899999999999999" customHeight="1">
      <c r="A14" s="59" t="s">
        <v>53</v>
      </c>
      <c r="B14" s="9">
        <v>1885.2697599999999</v>
      </c>
      <c r="C14" s="9">
        <v>1937</v>
      </c>
      <c r="D14" s="9">
        <v>102.743917135763</v>
      </c>
    </row>
    <row r="15" spans="1:4" ht="19.899999999999999" customHeight="1">
      <c r="A15" s="59" t="s">
        <v>54</v>
      </c>
      <c r="B15" s="9">
        <v>393.01</v>
      </c>
      <c r="C15" s="9">
        <v>481.68</v>
      </c>
      <c r="D15" s="9">
        <v>122.561766876161</v>
      </c>
    </row>
    <row r="16" spans="1:4" ht="19.899999999999999" customHeight="1">
      <c r="A16" s="60" t="s">
        <v>55</v>
      </c>
      <c r="B16" s="41">
        <v>20000</v>
      </c>
      <c r="C16" s="41">
        <v>27599.33</v>
      </c>
      <c r="D16" s="9">
        <v>137.99664999999999</v>
      </c>
    </row>
  </sheetData>
  <mergeCells count="1">
    <mergeCell ref="A1:D1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2"/>
  <sheetViews>
    <sheetView topLeftCell="A133" workbookViewId="0">
      <selection activeCell="F153" sqref="F153"/>
    </sheetView>
  </sheetViews>
  <sheetFormatPr defaultColWidth="9" defaultRowHeight="13.5"/>
  <cols>
    <col min="1" max="1" width="14.375" customWidth="1"/>
    <col min="2" max="2" width="24.75" customWidth="1"/>
    <col min="3" max="4" width="16.875" customWidth="1"/>
    <col min="5" max="5" width="18.5" customWidth="1"/>
  </cols>
  <sheetData>
    <row r="1" spans="1:5" ht="34.15" customHeight="1">
      <c r="A1" s="57"/>
      <c r="B1" s="86" t="s">
        <v>366</v>
      </c>
      <c r="C1" s="86"/>
      <c r="D1" s="86"/>
      <c r="E1" s="86"/>
    </row>
    <row r="2" spans="1:5" ht="21.4" customHeight="1">
      <c r="A2" s="102"/>
      <c r="B2" s="102"/>
      <c r="C2" s="42"/>
      <c r="D2" s="42"/>
      <c r="E2" s="20" t="s">
        <v>38</v>
      </c>
    </row>
    <row r="3" spans="1:5" ht="32.65" customHeight="1">
      <c r="A3" s="50" t="s">
        <v>56</v>
      </c>
      <c r="B3" s="6" t="s">
        <v>39</v>
      </c>
      <c r="C3" s="6" t="s">
        <v>32</v>
      </c>
      <c r="D3" s="6" t="s">
        <v>363</v>
      </c>
      <c r="E3" s="6" t="s">
        <v>364</v>
      </c>
    </row>
    <row r="4" spans="1:5" ht="19.899999999999999" customHeight="1">
      <c r="A4" s="58" t="s">
        <v>57</v>
      </c>
      <c r="B4" s="8" t="s">
        <v>58</v>
      </c>
      <c r="C4" s="9">
        <v>2160.3601669999998</v>
      </c>
      <c r="D4" s="9">
        <v>2356.23</v>
      </c>
      <c r="E4" s="9">
        <v>109.066536033758</v>
      </c>
    </row>
    <row r="5" spans="1:5" ht="19.899999999999999" customHeight="1">
      <c r="A5" s="58" t="s">
        <v>59</v>
      </c>
      <c r="B5" s="8" t="s">
        <v>60</v>
      </c>
      <c r="C5" s="9">
        <v>29.471907999999999</v>
      </c>
      <c r="D5" s="9">
        <v>28.1</v>
      </c>
      <c r="E5" s="9">
        <v>95.345031614512394</v>
      </c>
    </row>
    <row r="6" spans="1:5" ht="19.899999999999999" customHeight="1">
      <c r="A6" s="58" t="s">
        <v>367</v>
      </c>
      <c r="B6" s="8" t="s">
        <v>368</v>
      </c>
      <c r="C6" s="9"/>
      <c r="D6" s="9">
        <v>4.0999999999999996</v>
      </c>
      <c r="E6" s="9"/>
    </row>
    <row r="7" spans="1:5" ht="19.899999999999999" customHeight="1">
      <c r="A7" s="58" t="s">
        <v>61</v>
      </c>
      <c r="B7" s="8" t="s">
        <v>62</v>
      </c>
      <c r="C7" s="9">
        <v>29.471907999999999</v>
      </c>
      <c r="D7" s="9">
        <v>24</v>
      </c>
      <c r="E7" s="9">
        <v>81.433478959014096</v>
      </c>
    </row>
    <row r="8" spans="1:5" ht="19.899999999999999" customHeight="1">
      <c r="A8" s="58" t="s">
        <v>63</v>
      </c>
      <c r="B8" s="8" t="s">
        <v>64</v>
      </c>
      <c r="C8" s="9">
        <v>1333.053715</v>
      </c>
      <c r="D8" s="9">
        <v>1619.24</v>
      </c>
      <c r="E8" s="9">
        <v>121.46847360910699</v>
      </c>
    </row>
    <row r="9" spans="1:5" ht="19.899999999999999" customHeight="1">
      <c r="A9" s="58" t="s">
        <v>65</v>
      </c>
      <c r="B9" s="8" t="s">
        <v>66</v>
      </c>
      <c r="C9" s="9">
        <v>1333.053715</v>
      </c>
      <c r="D9" s="9">
        <v>1619.24</v>
      </c>
      <c r="E9" s="9">
        <v>121.46847360910699</v>
      </c>
    </row>
    <row r="10" spans="1:5" ht="19.899999999999999" customHeight="1">
      <c r="A10" s="58" t="s">
        <v>67</v>
      </c>
      <c r="B10" s="8" t="s">
        <v>68</v>
      </c>
      <c r="C10" s="9">
        <v>67.5</v>
      </c>
      <c r="D10" s="9">
        <v>15.5</v>
      </c>
      <c r="E10" s="9">
        <v>22.962962962963001</v>
      </c>
    </row>
    <row r="11" spans="1:5" ht="19.899999999999999" customHeight="1">
      <c r="A11" s="58" t="s">
        <v>69</v>
      </c>
      <c r="B11" s="8" t="s">
        <v>70</v>
      </c>
      <c r="C11" s="9">
        <v>67.5</v>
      </c>
      <c r="D11" s="9">
        <v>15.5</v>
      </c>
      <c r="E11" s="9">
        <v>22.962962962963001</v>
      </c>
    </row>
    <row r="12" spans="1:5" ht="19.899999999999999" customHeight="1">
      <c r="A12" s="58" t="s">
        <v>71</v>
      </c>
      <c r="B12" s="8" t="s">
        <v>72</v>
      </c>
      <c r="C12" s="9">
        <v>216.335835</v>
      </c>
      <c r="D12" s="9">
        <v>326.52</v>
      </c>
      <c r="E12" s="9">
        <v>150.931998852617</v>
      </c>
    </row>
    <row r="13" spans="1:5" ht="19.899999999999999" customHeight="1">
      <c r="A13" s="58" t="s">
        <v>73</v>
      </c>
      <c r="B13" s="8" t="s">
        <v>74</v>
      </c>
      <c r="C13" s="9">
        <v>216.335835</v>
      </c>
      <c r="D13" s="9">
        <v>326.52</v>
      </c>
      <c r="E13" s="9">
        <v>150.931998852617</v>
      </c>
    </row>
    <row r="14" spans="1:5" ht="19.899999999999999" customHeight="1">
      <c r="A14" s="58" t="s">
        <v>75</v>
      </c>
      <c r="B14" s="8" t="s">
        <v>76</v>
      </c>
      <c r="C14" s="9">
        <v>20.057200000000002</v>
      </c>
      <c r="D14" s="9">
        <v>21.8</v>
      </c>
      <c r="E14" s="9">
        <v>108.689149033763</v>
      </c>
    </row>
    <row r="15" spans="1:5" ht="19.899999999999999" customHeight="1">
      <c r="A15" s="58" t="s">
        <v>77</v>
      </c>
      <c r="B15" s="8" t="s">
        <v>78</v>
      </c>
      <c r="C15" s="9">
        <v>20.057200000000002</v>
      </c>
      <c r="D15" s="9">
        <v>21.8</v>
      </c>
      <c r="E15" s="9">
        <v>108.689149033763</v>
      </c>
    </row>
    <row r="16" spans="1:5" ht="19.899999999999999" customHeight="1">
      <c r="A16" s="58" t="s">
        <v>79</v>
      </c>
      <c r="B16" s="8" t="s">
        <v>80</v>
      </c>
      <c r="C16" s="9">
        <v>43.854337000000001</v>
      </c>
      <c r="D16" s="9">
        <v>45.13</v>
      </c>
      <c r="E16" s="9">
        <v>102.90886395113</v>
      </c>
    </row>
    <row r="17" spans="1:5" ht="19.899999999999999" customHeight="1">
      <c r="A17" s="58" t="s">
        <v>81</v>
      </c>
      <c r="B17" s="8" t="s">
        <v>82</v>
      </c>
      <c r="C17" s="9">
        <v>43.854337000000001</v>
      </c>
      <c r="D17" s="9">
        <v>45.13</v>
      </c>
      <c r="E17" s="9">
        <v>102.90886395113</v>
      </c>
    </row>
    <row r="18" spans="1:5" ht="19.899999999999999" customHeight="1">
      <c r="A18" s="58" t="s">
        <v>83</v>
      </c>
      <c r="B18" s="8" t="s">
        <v>84</v>
      </c>
      <c r="C18" s="9">
        <v>29.103860000000001</v>
      </c>
      <c r="D18" s="9">
        <v>20</v>
      </c>
      <c r="E18" s="9">
        <v>68.719406979005498</v>
      </c>
    </row>
    <row r="19" spans="1:5" ht="19.899999999999999" customHeight="1">
      <c r="A19" s="58" t="s">
        <v>85</v>
      </c>
      <c r="B19" s="8" t="s">
        <v>86</v>
      </c>
      <c r="C19" s="9">
        <v>29.103860000000001</v>
      </c>
      <c r="D19" s="9">
        <v>20</v>
      </c>
      <c r="E19" s="9">
        <v>68.719406979005498</v>
      </c>
    </row>
    <row r="20" spans="1:5" ht="19.899999999999999" customHeight="1">
      <c r="A20" s="58" t="s">
        <v>87</v>
      </c>
      <c r="B20" s="8" t="s">
        <v>88</v>
      </c>
      <c r="C20" s="9">
        <v>266.11221999999998</v>
      </c>
      <c r="D20" s="9">
        <v>87.03</v>
      </c>
      <c r="E20" s="9">
        <v>32.704247854533001</v>
      </c>
    </row>
    <row r="21" spans="1:5" ht="19.899999999999999" customHeight="1">
      <c r="A21" s="58" t="s">
        <v>89</v>
      </c>
      <c r="B21" s="8" t="s">
        <v>90</v>
      </c>
      <c r="C21" s="9">
        <v>51.929720000000003</v>
      </c>
      <c r="D21" s="9">
        <v>68.53</v>
      </c>
      <c r="E21" s="9">
        <v>131.96681977102901</v>
      </c>
    </row>
    <row r="22" spans="1:5" ht="19.899999999999999" customHeight="1">
      <c r="A22" s="58" t="s">
        <v>91</v>
      </c>
      <c r="B22" s="8" t="s">
        <v>88</v>
      </c>
      <c r="C22" s="9">
        <v>214.1825</v>
      </c>
      <c r="D22" s="9">
        <v>18.5</v>
      </c>
      <c r="E22" s="9">
        <v>8.6374937261447595</v>
      </c>
    </row>
    <row r="23" spans="1:5" ht="19.899999999999999" customHeight="1">
      <c r="A23" s="58" t="s">
        <v>92</v>
      </c>
      <c r="B23" s="8" t="s">
        <v>93</v>
      </c>
      <c r="C23" s="9">
        <v>15</v>
      </c>
      <c r="D23" s="9">
        <v>15</v>
      </c>
      <c r="E23" s="9">
        <v>100</v>
      </c>
    </row>
    <row r="24" spans="1:5" ht="19.899999999999999" customHeight="1">
      <c r="A24" s="58" t="s">
        <v>94</v>
      </c>
      <c r="B24" s="8" t="s">
        <v>95</v>
      </c>
      <c r="C24" s="9">
        <v>15</v>
      </c>
      <c r="D24" s="9">
        <v>15</v>
      </c>
      <c r="E24" s="9">
        <v>100</v>
      </c>
    </row>
    <row r="25" spans="1:5" ht="19.899999999999999" customHeight="1">
      <c r="A25" s="58" t="s">
        <v>96</v>
      </c>
      <c r="B25" s="8" t="s">
        <v>97</v>
      </c>
      <c r="C25" s="9">
        <v>139.871092</v>
      </c>
      <c r="D25" s="9">
        <v>177.91</v>
      </c>
      <c r="E25" s="9">
        <v>127.195689585379</v>
      </c>
    </row>
    <row r="26" spans="1:5" ht="19.899999999999999" customHeight="1">
      <c r="A26" s="58" t="s">
        <v>98</v>
      </c>
      <c r="B26" s="8" t="s">
        <v>97</v>
      </c>
      <c r="C26" s="9">
        <v>139.871092</v>
      </c>
      <c r="D26" s="9">
        <v>177.91</v>
      </c>
      <c r="E26" s="9">
        <v>127.195689585379</v>
      </c>
    </row>
    <row r="27" spans="1:5" ht="19.899999999999999" customHeight="1">
      <c r="A27" s="58" t="s">
        <v>99</v>
      </c>
      <c r="B27" s="8" t="s">
        <v>100</v>
      </c>
      <c r="C27" s="9">
        <v>19.5</v>
      </c>
      <c r="D27" s="9">
        <v>24.13</v>
      </c>
      <c r="E27" s="9">
        <v>123.74358974358999</v>
      </c>
    </row>
    <row r="28" spans="1:5" ht="19.899999999999999" customHeight="1">
      <c r="A28" s="58" t="s">
        <v>101</v>
      </c>
      <c r="B28" s="8" t="s">
        <v>102</v>
      </c>
      <c r="C28" s="9">
        <v>19.5</v>
      </c>
      <c r="D28" s="9">
        <v>24.13</v>
      </c>
      <c r="E28" s="9">
        <v>123.74358974358999</v>
      </c>
    </row>
    <row r="29" spans="1:5" ht="19.899999999999999" customHeight="1">
      <c r="A29" s="58" t="s">
        <v>103</v>
      </c>
      <c r="B29" s="8" t="s">
        <v>102</v>
      </c>
      <c r="C29" s="9">
        <v>19.5</v>
      </c>
      <c r="D29" s="9">
        <v>24.13</v>
      </c>
      <c r="E29" s="9">
        <v>123.74358974358999</v>
      </c>
    </row>
    <row r="30" spans="1:5" ht="19.899999999999999" customHeight="1">
      <c r="A30" s="58" t="s">
        <v>104</v>
      </c>
      <c r="B30" s="8" t="s">
        <v>105</v>
      </c>
      <c r="C30" s="9">
        <v>137.86000000000001</v>
      </c>
      <c r="D30" s="9">
        <v>152.94</v>
      </c>
      <c r="E30" s="9">
        <v>110.93863339619899</v>
      </c>
    </row>
    <row r="31" spans="1:5" ht="19.899999999999999" customHeight="1">
      <c r="A31" s="58" t="s">
        <v>106</v>
      </c>
      <c r="B31" s="8" t="s">
        <v>107</v>
      </c>
      <c r="C31" s="9">
        <v>137.86000000000001</v>
      </c>
      <c r="D31" s="9">
        <v>152.94</v>
      </c>
      <c r="E31" s="9">
        <v>110.93863339619899</v>
      </c>
    </row>
    <row r="32" spans="1:5" ht="19.899999999999999" customHeight="1">
      <c r="A32" s="58" t="s">
        <v>108</v>
      </c>
      <c r="B32" s="8" t="s">
        <v>107</v>
      </c>
      <c r="C32" s="9">
        <v>137.86000000000001</v>
      </c>
      <c r="D32" s="9">
        <v>152.94</v>
      </c>
      <c r="E32" s="9">
        <v>110.93863339619899</v>
      </c>
    </row>
    <row r="33" spans="1:5" ht="19.899999999999999" customHeight="1">
      <c r="A33" s="58" t="s">
        <v>109</v>
      </c>
      <c r="B33" s="8" t="s">
        <v>110</v>
      </c>
      <c r="C33" s="9">
        <v>148.826414</v>
      </c>
      <c r="D33" s="9">
        <v>217.01</v>
      </c>
      <c r="E33" s="9">
        <v>145.814169788436</v>
      </c>
    </row>
    <row r="34" spans="1:5" ht="19.899999999999999" customHeight="1">
      <c r="A34" s="58" t="s">
        <v>369</v>
      </c>
      <c r="B34" s="8" t="s">
        <v>370</v>
      </c>
      <c r="C34" s="9"/>
      <c r="D34" s="9">
        <v>5.2</v>
      </c>
      <c r="E34" s="9"/>
    </row>
    <row r="35" spans="1:5" ht="19.899999999999999" customHeight="1">
      <c r="A35" s="58" t="s">
        <v>371</v>
      </c>
      <c r="B35" s="8" t="s">
        <v>372</v>
      </c>
      <c r="C35" s="9"/>
      <c r="D35" s="9">
        <v>5.2</v>
      </c>
      <c r="E35" s="9"/>
    </row>
    <row r="36" spans="1:5" ht="19.899999999999999" customHeight="1">
      <c r="A36" s="58" t="s">
        <v>111</v>
      </c>
      <c r="B36" s="8" t="s">
        <v>112</v>
      </c>
      <c r="C36" s="9">
        <v>148.826414</v>
      </c>
      <c r="D36" s="9">
        <v>211.81</v>
      </c>
      <c r="E36" s="9">
        <v>142.32016636509201</v>
      </c>
    </row>
    <row r="37" spans="1:5" ht="19.899999999999999" customHeight="1">
      <c r="A37" s="58" t="s">
        <v>113</v>
      </c>
      <c r="B37" s="8" t="s">
        <v>112</v>
      </c>
      <c r="C37" s="9">
        <v>148.826414</v>
      </c>
      <c r="D37" s="9">
        <v>211.81</v>
      </c>
      <c r="E37" s="9">
        <v>142.32016636509201</v>
      </c>
    </row>
    <row r="38" spans="1:5" ht="19.899999999999999" customHeight="1">
      <c r="A38" s="58" t="s">
        <v>114</v>
      </c>
      <c r="B38" s="8" t="s">
        <v>115</v>
      </c>
      <c r="C38" s="9">
        <v>3719.4189190000002</v>
      </c>
      <c r="D38" s="9">
        <v>6527.56</v>
      </c>
      <c r="E38" s="9">
        <v>175.49945682792301</v>
      </c>
    </row>
    <row r="39" spans="1:5" ht="19.899999999999999" customHeight="1">
      <c r="A39" s="58" t="s">
        <v>373</v>
      </c>
      <c r="B39" s="8" t="s">
        <v>374</v>
      </c>
      <c r="C39" s="9"/>
      <c r="D39" s="9">
        <v>1.5</v>
      </c>
      <c r="E39" s="9"/>
    </row>
    <row r="40" spans="1:5" ht="19.899999999999999" customHeight="1">
      <c r="A40" s="58" t="s">
        <v>375</v>
      </c>
      <c r="B40" s="8" t="s">
        <v>376</v>
      </c>
      <c r="C40" s="9"/>
      <c r="D40" s="9">
        <v>1.5</v>
      </c>
      <c r="E40" s="9"/>
    </row>
    <row r="41" spans="1:5" ht="19.899999999999999" customHeight="1">
      <c r="A41" s="58" t="s">
        <v>116</v>
      </c>
      <c r="B41" s="8" t="s">
        <v>117</v>
      </c>
      <c r="C41" s="9">
        <v>763.99637800000005</v>
      </c>
      <c r="D41" s="9">
        <v>864.78</v>
      </c>
      <c r="E41" s="9">
        <v>113.191636099615</v>
      </c>
    </row>
    <row r="42" spans="1:5" ht="19.899999999999999" customHeight="1">
      <c r="A42" s="58" t="s">
        <v>118</v>
      </c>
      <c r="B42" s="8" t="s">
        <v>119</v>
      </c>
      <c r="C42" s="9">
        <v>13.7</v>
      </c>
      <c r="D42" s="9">
        <v>31.35</v>
      </c>
      <c r="E42" s="9">
        <v>228.832116788321</v>
      </c>
    </row>
    <row r="43" spans="1:5" ht="19.899999999999999" customHeight="1">
      <c r="A43" s="58" t="s">
        <v>120</v>
      </c>
      <c r="B43" s="8" t="s">
        <v>121</v>
      </c>
      <c r="C43" s="9">
        <v>750.296378</v>
      </c>
      <c r="D43" s="9">
        <v>833.43</v>
      </c>
      <c r="E43" s="9">
        <v>111.08010440109</v>
      </c>
    </row>
    <row r="44" spans="1:5" ht="19.899999999999999" customHeight="1">
      <c r="A44" s="58" t="s">
        <v>122</v>
      </c>
      <c r="B44" s="8" t="s">
        <v>123</v>
      </c>
      <c r="C44" s="9">
        <v>363.07909999999998</v>
      </c>
      <c r="D44" s="9">
        <v>438.28</v>
      </c>
      <c r="E44" s="9">
        <v>120.71198810397</v>
      </c>
    </row>
    <row r="45" spans="1:5" ht="19.899999999999999" customHeight="1">
      <c r="A45" s="58" t="s">
        <v>124</v>
      </c>
      <c r="B45" s="8" t="s">
        <v>125</v>
      </c>
      <c r="C45" s="9">
        <v>3.762</v>
      </c>
      <c r="D45" s="9">
        <v>10.4</v>
      </c>
      <c r="E45" s="9">
        <v>276.44869750132898</v>
      </c>
    </row>
    <row r="46" spans="1:5" ht="19.899999999999999" customHeight="1">
      <c r="A46" s="58" t="s">
        <v>126</v>
      </c>
      <c r="B46" s="8" t="s">
        <v>127</v>
      </c>
      <c r="C46" s="9">
        <v>10.798999999999999</v>
      </c>
      <c r="D46" s="9">
        <v>36.89</v>
      </c>
      <c r="E46" s="9">
        <v>341.60570423187301</v>
      </c>
    </row>
    <row r="47" spans="1:5" ht="19.899999999999999" customHeight="1">
      <c r="A47" s="58" t="s">
        <v>128</v>
      </c>
      <c r="B47" s="8" t="s">
        <v>129</v>
      </c>
      <c r="C47" s="9">
        <v>223.37710999999999</v>
      </c>
      <c r="D47" s="9">
        <v>261.29000000000002</v>
      </c>
      <c r="E47" s="9">
        <v>116.972594013773</v>
      </c>
    </row>
    <row r="48" spans="1:5" ht="19.899999999999999" customHeight="1">
      <c r="A48" s="58" t="s">
        <v>130</v>
      </c>
      <c r="B48" s="8" t="s">
        <v>131</v>
      </c>
      <c r="C48" s="9">
        <v>125.14099</v>
      </c>
      <c r="D48" s="9">
        <v>129.69999999999999</v>
      </c>
      <c r="E48" s="9">
        <v>103.643098875916</v>
      </c>
    </row>
    <row r="49" spans="1:5" ht="19.899999999999999" customHeight="1">
      <c r="A49" s="58" t="s">
        <v>132</v>
      </c>
      <c r="B49" s="8" t="s">
        <v>133</v>
      </c>
      <c r="C49" s="9">
        <v>1882.5940740000001</v>
      </c>
      <c r="D49" s="9">
        <v>2696.66</v>
      </c>
      <c r="E49" s="9">
        <v>143.24171297694201</v>
      </c>
    </row>
    <row r="50" spans="1:5" ht="19.899999999999999" customHeight="1">
      <c r="A50" s="58" t="s">
        <v>377</v>
      </c>
      <c r="B50" s="8" t="s">
        <v>378</v>
      </c>
      <c r="C50" s="9"/>
      <c r="D50" s="9">
        <v>22</v>
      </c>
      <c r="E50" s="9"/>
    </row>
    <row r="51" spans="1:5" ht="19.899999999999999" customHeight="1">
      <c r="A51" s="58" t="s">
        <v>134</v>
      </c>
      <c r="B51" s="8" t="s">
        <v>135</v>
      </c>
      <c r="C51" s="9">
        <v>1821.1000739999999</v>
      </c>
      <c r="D51" s="9">
        <v>2433.2600000000002</v>
      </c>
      <c r="E51" s="9">
        <v>133.614842739279</v>
      </c>
    </row>
    <row r="52" spans="1:5" ht="19.899999999999999" customHeight="1">
      <c r="A52" s="58" t="s">
        <v>136</v>
      </c>
      <c r="B52" s="8" t="s">
        <v>137</v>
      </c>
      <c r="C52" s="9">
        <v>61.494</v>
      </c>
      <c r="D52" s="9">
        <v>241.4</v>
      </c>
      <c r="E52" s="9">
        <v>392.558623605555</v>
      </c>
    </row>
    <row r="53" spans="1:5" ht="19.899999999999999" customHeight="1">
      <c r="A53" s="58" t="s">
        <v>138</v>
      </c>
      <c r="B53" s="8" t="s">
        <v>139</v>
      </c>
      <c r="C53" s="9">
        <v>104.2872</v>
      </c>
      <c r="D53" s="9">
        <v>498.47</v>
      </c>
      <c r="E53" s="9">
        <v>477.97812195552302</v>
      </c>
    </row>
    <row r="54" spans="1:5" ht="19.899999999999999" customHeight="1">
      <c r="A54" s="58" t="s">
        <v>379</v>
      </c>
      <c r="B54" s="8" t="s">
        <v>380</v>
      </c>
      <c r="C54" s="9"/>
      <c r="D54" s="9">
        <v>35.64</v>
      </c>
      <c r="E54" s="9"/>
    </row>
    <row r="55" spans="1:5" ht="19.899999999999999" customHeight="1">
      <c r="A55" s="58" t="s">
        <v>140</v>
      </c>
      <c r="B55" s="8" t="s">
        <v>141</v>
      </c>
      <c r="C55" s="9">
        <v>51.9375</v>
      </c>
      <c r="D55" s="9">
        <v>353.37</v>
      </c>
      <c r="E55" s="9">
        <v>680.37545126353803</v>
      </c>
    </row>
    <row r="56" spans="1:5" ht="19.899999999999999" customHeight="1">
      <c r="A56" s="58" t="s">
        <v>142</v>
      </c>
      <c r="B56" s="8" t="s">
        <v>143</v>
      </c>
      <c r="C56" s="9">
        <v>24.4697</v>
      </c>
      <c r="D56" s="9">
        <v>24.5</v>
      </c>
      <c r="E56" s="9">
        <v>100.12382661005201</v>
      </c>
    </row>
    <row r="57" spans="1:5" ht="19.899999999999999" customHeight="1">
      <c r="A57" s="58" t="s">
        <v>144</v>
      </c>
      <c r="B57" s="8" t="s">
        <v>145</v>
      </c>
      <c r="C57" s="9">
        <v>11.94</v>
      </c>
      <c r="D57" s="9">
        <v>46.92</v>
      </c>
      <c r="E57" s="9">
        <v>392.964824120603</v>
      </c>
    </row>
    <row r="58" spans="1:5" ht="19.899999999999999" customHeight="1">
      <c r="A58" s="58" t="s">
        <v>146</v>
      </c>
      <c r="B58" s="8" t="s">
        <v>147</v>
      </c>
      <c r="C58" s="9">
        <v>15.94</v>
      </c>
      <c r="D58" s="9">
        <v>38.04</v>
      </c>
      <c r="E58" s="9">
        <v>238.644918444166</v>
      </c>
    </row>
    <row r="59" spans="1:5" ht="19.899999999999999" customHeight="1">
      <c r="A59" s="58" t="s">
        <v>148</v>
      </c>
      <c r="B59" s="8" t="s">
        <v>149</v>
      </c>
      <c r="C59" s="9">
        <v>98.6</v>
      </c>
      <c r="D59" s="9">
        <v>703.5</v>
      </c>
      <c r="E59" s="9">
        <v>713.48884381338701</v>
      </c>
    </row>
    <row r="60" spans="1:5" ht="19.899999999999999" customHeight="1">
      <c r="A60" s="58" t="s">
        <v>150</v>
      </c>
      <c r="B60" s="8" t="s">
        <v>151</v>
      </c>
      <c r="C60" s="9">
        <v>94.6</v>
      </c>
      <c r="D60" s="9">
        <v>378.6</v>
      </c>
      <c r="E60" s="9">
        <v>400.21141649048599</v>
      </c>
    </row>
    <row r="61" spans="1:5" ht="19.899999999999999" customHeight="1">
      <c r="A61" s="58" t="s">
        <v>381</v>
      </c>
      <c r="B61" s="8" t="s">
        <v>382</v>
      </c>
      <c r="C61" s="9"/>
      <c r="D61" s="9">
        <v>304</v>
      </c>
      <c r="E61" s="9"/>
    </row>
    <row r="62" spans="1:5" ht="19.899999999999999" customHeight="1">
      <c r="A62" s="58" t="s">
        <v>152</v>
      </c>
      <c r="B62" s="8" t="s">
        <v>153</v>
      </c>
      <c r="C62" s="9">
        <v>4</v>
      </c>
      <c r="D62" s="9">
        <v>20.9</v>
      </c>
      <c r="E62" s="9">
        <v>522.5</v>
      </c>
    </row>
    <row r="63" spans="1:5" ht="19.899999999999999" customHeight="1">
      <c r="A63" s="58" t="s">
        <v>383</v>
      </c>
      <c r="B63" s="8" t="s">
        <v>384</v>
      </c>
      <c r="C63" s="9"/>
      <c r="D63" s="9">
        <v>689.8</v>
      </c>
      <c r="E63" s="9"/>
    </row>
    <row r="64" spans="1:5" ht="19.899999999999999" customHeight="1">
      <c r="A64" s="58" t="s">
        <v>385</v>
      </c>
      <c r="B64" s="8" t="s">
        <v>386</v>
      </c>
      <c r="C64" s="9"/>
      <c r="D64" s="9">
        <v>508</v>
      </c>
      <c r="E64" s="9"/>
    </row>
    <row r="65" spans="1:5" ht="19.899999999999999" customHeight="1">
      <c r="A65" s="58" t="s">
        <v>387</v>
      </c>
      <c r="B65" s="8" t="s">
        <v>388</v>
      </c>
      <c r="C65" s="9"/>
      <c r="D65" s="9">
        <v>181.8</v>
      </c>
      <c r="E65" s="9"/>
    </row>
    <row r="66" spans="1:5" ht="19.899999999999999" customHeight="1">
      <c r="A66" s="58" t="s">
        <v>154</v>
      </c>
      <c r="B66" s="8" t="s">
        <v>155</v>
      </c>
      <c r="C66" s="9">
        <v>43.616079999999997</v>
      </c>
      <c r="D66" s="9">
        <v>42</v>
      </c>
      <c r="E66" s="9">
        <v>96.294761014745006</v>
      </c>
    </row>
    <row r="67" spans="1:5" ht="19.899999999999999" customHeight="1">
      <c r="A67" s="58" t="s">
        <v>156</v>
      </c>
      <c r="B67" s="8" t="s">
        <v>157</v>
      </c>
      <c r="C67" s="9">
        <v>43.616079999999997</v>
      </c>
      <c r="D67" s="9">
        <v>42</v>
      </c>
      <c r="E67" s="9">
        <v>96.294761014745006</v>
      </c>
    </row>
    <row r="68" spans="1:5" ht="19.899999999999999" customHeight="1">
      <c r="A68" s="58" t="s">
        <v>158</v>
      </c>
      <c r="B68" s="8" t="s">
        <v>159</v>
      </c>
      <c r="C68" s="9">
        <v>0.93079999999999996</v>
      </c>
      <c r="D68" s="9">
        <v>6.2</v>
      </c>
      <c r="E68" s="9">
        <v>666.09368285345897</v>
      </c>
    </row>
    <row r="69" spans="1:5" ht="19.899999999999999" customHeight="1">
      <c r="A69" s="58" t="s">
        <v>160</v>
      </c>
      <c r="B69" s="8" t="s">
        <v>161</v>
      </c>
      <c r="C69" s="9">
        <v>0.93079999999999996</v>
      </c>
      <c r="D69" s="9">
        <v>6.2</v>
      </c>
      <c r="E69" s="9">
        <v>666.09368285345897</v>
      </c>
    </row>
    <row r="70" spans="1:5" ht="19.899999999999999" customHeight="1">
      <c r="A70" s="58" t="s">
        <v>162</v>
      </c>
      <c r="B70" s="8" t="s">
        <v>163</v>
      </c>
      <c r="C70" s="9">
        <v>114.84764</v>
      </c>
      <c r="D70" s="9">
        <v>98.64</v>
      </c>
      <c r="E70" s="9">
        <v>85.887703047271998</v>
      </c>
    </row>
    <row r="71" spans="1:5" ht="19.899999999999999" customHeight="1">
      <c r="A71" s="58" t="s">
        <v>164</v>
      </c>
      <c r="B71" s="8" t="s">
        <v>165</v>
      </c>
      <c r="C71" s="9">
        <v>114.84764</v>
      </c>
      <c r="D71" s="9">
        <v>98.64</v>
      </c>
      <c r="E71" s="9">
        <v>85.887703047271998</v>
      </c>
    </row>
    <row r="72" spans="1:5" ht="19.899999999999999" customHeight="1">
      <c r="A72" s="58" t="s">
        <v>166</v>
      </c>
      <c r="B72" s="8" t="s">
        <v>167</v>
      </c>
      <c r="C72" s="9">
        <v>251.12299999999999</v>
      </c>
      <c r="D72" s="9">
        <v>437.63</v>
      </c>
      <c r="E72" s="9">
        <v>174.26918283072399</v>
      </c>
    </row>
    <row r="73" spans="1:5" ht="19.899999999999999" customHeight="1">
      <c r="A73" s="58" t="s">
        <v>389</v>
      </c>
      <c r="B73" s="8" t="s">
        <v>390</v>
      </c>
      <c r="C73" s="9"/>
      <c r="D73" s="9">
        <v>190.34</v>
      </c>
      <c r="E73" s="9"/>
    </row>
    <row r="74" spans="1:5" ht="19.899999999999999" customHeight="1">
      <c r="A74" s="58" t="s">
        <v>168</v>
      </c>
      <c r="B74" s="8" t="s">
        <v>169</v>
      </c>
      <c r="C74" s="9">
        <v>251.12299999999999</v>
      </c>
      <c r="D74" s="9">
        <v>247.29</v>
      </c>
      <c r="E74" s="9">
        <v>98.473656335739904</v>
      </c>
    </row>
    <row r="75" spans="1:5" ht="19.899999999999999" customHeight="1">
      <c r="A75" s="58" t="s">
        <v>170</v>
      </c>
      <c r="B75" s="8" t="s">
        <v>171</v>
      </c>
      <c r="C75" s="9">
        <v>10.5</v>
      </c>
      <c r="D75" s="9">
        <v>3</v>
      </c>
      <c r="E75" s="9">
        <v>28.571428571428601</v>
      </c>
    </row>
    <row r="76" spans="1:5" ht="19.899999999999999" customHeight="1">
      <c r="A76" s="58" t="s">
        <v>172</v>
      </c>
      <c r="B76" s="8" t="s">
        <v>173</v>
      </c>
      <c r="C76" s="9">
        <v>10.5</v>
      </c>
      <c r="D76" s="9">
        <v>3</v>
      </c>
      <c r="E76" s="9">
        <v>28.571428571428601</v>
      </c>
    </row>
    <row r="77" spans="1:5" ht="19.899999999999999" customHeight="1">
      <c r="A77" s="58" t="s">
        <v>174</v>
      </c>
      <c r="B77" s="8" t="s">
        <v>175</v>
      </c>
      <c r="C77" s="9">
        <v>85.844646999999995</v>
      </c>
      <c r="D77" s="9">
        <v>47.1</v>
      </c>
      <c r="E77" s="9">
        <v>54.866554463203798</v>
      </c>
    </row>
    <row r="78" spans="1:5" ht="19.899999999999999" customHeight="1">
      <c r="A78" s="58" t="s">
        <v>176</v>
      </c>
      <c r="B78" s="8"/>
      <c r="C78" s="9">
        <v>85.844646999999995</v>
      </c>
      <c r="D78" s="9"/>
      <c r="E78" s="9"/>
    </row>
    <row r="79" spans="1:5" ht="19.899999999999999" customHeight="1">
      <c r="A79" s="58" t="s">
        <v>391</v>
      </c>
      <c r="B79" s="8" t="s">
        <v>175</v>
      </c>
      <c r="C79" s="9"/>
      <c r="D79" s="9">
        <v>47.1</v>
      </c>
      <c r="E79" s="9"/>
    </row>
    <row r="80" spans="1:5" ht="19.899999999999999" customHeight="1">
      <c r="A80" s="58" t="s">
        <v>177</v>
      </c>
      <c r="B80" s="8" t="s">
        <v>178</v>
      </c>
      <c r="C80" s="9">
        <v>239.54612</v>
      </c>
      <c r="D80" s="9">
        <v>668.4</v>
      </c>
      <c r="E80" s="9">
        <v>279.02768786236197</v>
      </c>
    </row>
    <row r="81" spans="1:5" ht="19.899999999999999" customHeight="1">
      <c r="A81" s="58" t="s">
        <v>179</v>
      </c>
      <c r="B81" s="8" t="s">
        <v>180</v>
      </c>
      <c r="C81" s="9">
        <v>13.385999999999999</v>
      </c>
      <c r="D81" s="9">
        <v>17</v>
      </c>
      <c r="E81" s="9">
        <v>126.998356491857</v>
      </c>
    </row>
    <row r="82" spans="1:5" ht="19.899999999999999" customHeight="1">
      <c r="A82" s="58" t="s">
        <v>181</v>
      </c>
      <c r="B82" s="8" t="s">
        <v>182</v>
      </c>
      <c r="C82" s="9">
        <v>13.385999999999999</v>
      </c>
      <c r="D82" s="9">
        <v>17</v>
      </c>
      <c r="E82" s="9">
        <v>126.998356491857</v>
      </c>
    </row>
    <row r="83" spans="1:5" ht="19.899999999999999" customHeight="1">
      <c r="A83" s="58" t="s">
        <v>183</v>
      </c>
      <c r="B83" s="8" t="s">
        <v>184</v>
      </c>
      <c r="C83" s="9">
        <v>129.26012</v>
      </c>
      <c r="D83" s="9">
        <v>160.88999999999999</v>
      </c>
      <c r="E83" s="9">
        <v>124.469944790396</v>
      </c>
    </row>
    <row r="84" spans="1:5" ht="19.899999999999999" customHeight="1">
      <c r="A84" s="58" t="s">
        <v>185</v>
      </c>
      <c r="B84" s="8" t="s">
        <v>186</v>
      </c>
      <c r="C84" s="9">
        <v>33.323889999999999</v>
      </c>
      <c r="D84" s="9">
        <v>47.82</v>
      </c>
      <c r="E84" s="9">
        <v>143.500653735203</v>
      </c>
    </row>
    <row r="85" spans="1:5" ht="19.899999999999999" customHeight="1">
      <c r="A85" s="58" t="s">
        <v>187</v>
      </c>
      <c r="B85" s="8" t="s">
        <v>188</v>
      </c>
      <c r="C85" s="9">
        <v>95.936229999999995</v>
      </c>
      <c r="D85" s="9">
        <v>113.07</v>
      </c>
      <c r="E85" s="9">
        <v>117.85954065528701</v>
      </c>
    </row>
    <row r="86" spans="1:5" ht="19.899999999999999" customHeight="1">
      <c r="A86" s="58" t="s">
        <v>189</v>
      </c>
      <c r="B86" s="8" t="s">
        <v>190</v>
      </c>
      <c r="C86" s="9">
        <v>96.9</v>
      </c>
      <c r="D86" s="9">
        <v>79.84</v>
      </c>
      <c r="E86" s="9">
        <v>82.394220846233196</v>
      </c>
    </row>
    <row r="87" spans="1:5" ht="19.899999999999999" customHeight="1">
      <c r="A87" s="58" t="s">
        <v>191</v>
      </c>
      <c r="B87" s="8" t="s">
        <v>192</v>
      </c>
      <c r="C87" s="9">
        <v>96.9</v>
      </c>
      <c r="D87" s="9">
        <v>79.84</v>
      </c>
      <c r="E87" s="9">
        <v>82.394220846233196</v>
      </c>
    </row>
    <row r="88" spans="1:5" ht="19.899999999999999" customHeight="1">
      <c r="A88" s="58" t="s">
        <v>392</v>
      </c>
      <c r="B88" s="8" t="s">
        <v>393</v>
      </c>
      <c r="C88" s="9"/>
      <c r="D88" s="9">
        <v>330.03</v>
      </c>
      <c r="E88" s="9"/>
    </row>
    <row r="89" spans="1:5" ht="19.899999999999999" customHeight="1">
      <c r="A89" s="58" t="s">
        <v>394</v>
      </c>
      <c r="B89" s="8" t="s">
        <v>395</v>
      </c>
      <c r="C89" s="9"/>
      <c r="D89" s="9">
        <v>330.03</v>
      </c>
      <c r="E89" s="9"/>
    </row>
    <row r="90" spans="1:5" ht="19.899999999999999" customHeight="1">
      <c r="A90" s="58" t="s">
        <v>396</v>
      </c>
      <c r="B90" s="8" t="s">
        <v>397</v>
      </c>
      <c r="C90" s="9"/>
      <c r="D90" s="9">
        <v>13.8</v>
      </c>
      <c r="E90" s="9"/>
    </row>
    <row r="91" spans="1:5" ht="19.899999999999999" customHeight="1">
      <c r="A91" s="58" t="s">
        <v>398</v>
      </c>
      <c r="B91" s="8" t="s">
        <v>399</v>
      </c>
      <c r="C91" s="9"/>
      <c r="D91" s="9">
        <v>13.8</v>
      </c>
      <c r="E91" s="9"/>
    </row>
    <row r="92" spans="1:5" ht="19.899999999999999" customHeight="1">
      <c r="A92" s="58" t="s">
        <v>400</v>
      </c>
      <c r="B92" s="8" t="s">
        <v>401</v>
      </c>
      <c r="C92" s="9"/>
      <c r="D92" s="9">
        <v>66.84</v>
      </c>
      <c r="E92" s="9"/>
    </row>
    <row r="93" spans="1:5" ht="19.899999999999999" customHeight="1">
      <c r="A93" s="58" t="s">
        <v>402</v>
      </c>
      <c r="B93" s="8" t="s">
        <v>401</v>
      </c>
      <c r="C93" s="9"/>
      <c r="D93" s="9">
        <v>66.84</v>
      </c>
      <c r="E93" s="9"/>
    </row>
    <row r="94" spans="1:5" ht="19.899999999999999" customHeight="1">
      <c r="A94" s="58" t="s">
        <v>193</v>
      </c>
      <c r="B94" s="8" t="s">
        <v>194</v>
      </c>
      <c r="C94" s="9">
        <v>2491.2285870000001</v>
      </c>
      <c r="D94" s="9">
        <v>2722.51</v>
      </c>
      <c r="E94" s="9">
        <v>109.283829440899</v>
      </c>
    </row>
    <row r="95" spans="1:5" ht="19.899999999999999" customHeight="1">
      <c r="A95" s="58" t="s">
        <v>195</v>
      </c>
      <c r="B95" s="8" t="s">
        <v>196</v>
      </c>
      <c r="C95" s="9">
        <v>270.32634999999999</v>
      </c>
      <c r="D95" s="9">
        <v>359.13</v>
      </c>
      <c r="E95" s="9">
        <v>132.85053417841101</v>
      </c>
    </row>
    <row r="96" spans="1:5" ht="19.899999999999999" customHeight="1">
      <c r="A96" s="58" t="s">
        <v>197</v>
      </c>
      <c r="B96" s="8" t="s">
        <v>198</v>
      </c>
      <c r="C96" s="9">
        <v>270.32634999999999</v>
      </c>
      <c r="D96" s="9">
        <v>359.13</v>
      </c>
      <c r="E96" s="9">
        <v>132.85053417841101</v>
      </c>
    </row>
    <row r="97" spans="1:5" ht="19.899999999999999" customHeight="1">
      <c r="A97" s="58" t="s">
        <v>199</v>
      </c>
      <c r="B97" s="8" t="s">
        <v>200</v>
      </c>
      <c r="C97" s="9">
        <v>0.86799999999999999</v>
      </c>
      <c r="D97" s="9"/>
      <c r="E97" s="9"/>
    </row>
    <row r="98" spans="1:5" ht="19.899999999999999" customHeight="1">
      <c r="A98" s="58" t="s">
        <v>201</v>
      </c>
      <c r="B98" s="8" t="s">
        <v>202</v>
      </c>
      <c r="C98" s="9">
        <v>0.86799999999999999</v>
      </c>
      <c r="D98" s="9"/>
      <c r="E98" s="9"/>
    </row>
    <row r="99" spans="1:5" ht="19.899999999999999" customHeight="1">
      <c r="A99" s="58" t="s">
        <v>203</v>
      </c>
      <c r="B99" s="8" t="s">
        <v>204</v>
      </c>
      <c r="C99" s="9">
        <v>2220.0342369999998</v>
      </c>
      <c r="D99" s="9">
        <v>2363.38</v>
      </c>
      <c r="E99" s="9">
        <v>106.45691677231601</v>
      </c>
    </row>
    <row r="100" spans="1:5" ht="19.899999999999999" customHeight="1">
      <c r="A100" s="58" t="s">
        <v>403</v>
      </c>
      <c r="B100" s="8" t="s">
        <v>404</v>
      </c>
      <c r="C100" s="9"/>
      <c r="D100" s="9">
        <v>3.38</v>
      </c>
      <c r="E100" s="9"/>
    </row>
    <row r="101" spans="1:5" ht="19.899999999999999" customHeight="1">
      <c r="A101" s="58" t="s">
        <v>205</v>
      </c>
      <c r="B101" s="8" t="s">
        <v>206</v>
      </c>
      <c r="C101" s="9">
        <v>2220.0342369999998</v>
      </c>
      <c r="D101" s="9">
        <v>2360</v>
      </c>
      <c r="E101" s="9">
        <v>106.304666868072</v>
      </c>
    </row>
    <row r="102" spans="1:5" ht="19.899999999999999" customHeight="1">
      <c r="A102" s="58" t="s">
        <v>207</v>
      </c>
      <c r="B102" s="8" t="s">
        <v>208</v>
      </c>
      <c r="C102" s="9">
        <v>3043.4419309999998</v>
      </c>
      <c r="D102" s="9">
        <v>3680.22</v>
      </c>
      <c r="E102" s="9">
        <v>120.92295773787799</v>
      </c>
    </row>
    <row r="103" spans="1:5" ht="19.899999999999999" customHeight="1">
      <c r="A103" s="58" t="s">
        <v>209</v>
      </c>
      <c r="B103" s="8" t="s">
        <v>210</v>
      </c>
      <c r="C103" s="9">
        <v>818.107799</v>
      </c>
      <c r="D103" s="9">
        <v>1007.82</v>
      </c>
      <c r="E103" s="9">
        <v>123.189144661852</v>
      </c>
    </row>
    <row r="104" spans="1:5" ht="19.899999999999999" customHeight="1">
      <c r="A104" s="58" t="s">
        <v>211</v>
      </c>
      <c r="B104" s="8" t="s">
        <v>66</v>
      </c>
      <c r="C104" s="9">
        <v>148.44778600000001</v>
      </c>
      <c r="D104" s="9">
        <v>223.8</v>
      </c>
      <c r="E104" s="9">
        <v>150.76007937228499</v>
      </c>
    </row>
    <row r="105" spans="1:5" ht="19.899999999999999" customHeight="1">
      <c r="A105" s="58" t="s">
        <v>212</v>
      </c>
      <c r="B105" s="8" t="s">
        <v>213</v>
      </c>
      <c r="C105" s="9">
        <v>5.4922769999999996</v>
      </c>
      <c r="D105" s="9"/>
      <c r="E105" s="9"/>
    </row>
    <row r="106" spans="1:5" ht="19.899999999999999" customHeight="1">
      <c r="A106" s="58" t="s">
        <v>214</v>
      </c>
      <c r="B106" s="8" t="s">
        <v>215</v>
      </c>
      <c r="C106" s="9">
        <v>664.16773599999999</v>
      </c>
      <c r="D106" s="9">
        <v>784.02</v>
      </c>
      <c r="E106" s="9">
        <v>118.045481209584</v>
      </c>
    </row>
    <row r="107" spans="1:5" ht="19.899999999999999" customHeight="1">
      <c r="A107" s="58" t="s">
        <v>216</v>
      </c>
      <c r="B107" s="8" t="s">
        <v>217</v>
      </c>
      <c r="C107" s="9">
        <v>41.923181</v>
      </c>
      <c r="D107" s="9">
        <v>35.65</v>
      </c>
      <c r="E107" s="9">
        <v>85.0364861387784</v>
      </c>
    </row>
    <row r="108" spans="1:5" ht="19.899999999999999" customHeight="1">
      <c r="A108" s="58" t="s">
        <v>218</v>
      </c>
      <c r="B108" s="8" t="s">
        <v>217</v>
      </c>
      <c r="C108" s="9">
        <v>41.923181</v>
      </c>
      <c r="D108" s="9">
        <v>35.65</v>
      </c>
      <c r="E108" s="9">
        <v>85.0364861387784</v>
      </c>
    </row>
    <row r="109" spans="1:5" ht="19.899999999999999" customHeight="1">
      <c r="A109" s="58" t="s">
        <v>219</v>
      </c>
      <c r="B109" s="8" t="s">
        <v>220</v>
      </c>
      <c r="C109" s="9">
        <v>947.40695000000005</v>
      </c>
      <c r="D109" s="9">
        <v>1308.67</v>
      </c>
      <c r="E109" s="9">
        <v>138.13177114649599</v>
      </c>
    </row>
    <row r="110" spans="1:5" ht="19.899999999999999" customHeight="1">
      <c r="A110" s="58" t="s">
        <v>221</v>
      </c>
      <c r="B110" s="8" t="s">
        <v>222</v>
      </c>
      <c r="C110" s="9">
        <v>947.40695000000005</v>
      </c>
      <c r="D110" s="9">
        <v>1308.67</v>
      </c>
      <c r="E110" s="9">
        <v>138.13177114649599</v>
      </c>
    </row>
    <row r="111" spans="1:5" ht="19.899999999999999" customHeight="1">
      <c r="A111" s="58" t="s">
        <v>223</v>
      </c>
      <c r="B111" s="8" t="s">
        <v>224</v>
      </c>
      <c r="C111" s="9">
        <v>496.20717100000002</v>
      </c>
      <c r="D111" s="9">
        <v>355.08</v>
      </c>
      <c r="E111" s="9">
        <v>71.558820741024704</v>
      </c>
    </row>
    <row r="112" spans="1:5" ht="19.899999999999999" customHeight="1">
      <c r="A112" s="58" t="s">
        <v>225</v>
      </c>
      <c r="B112" s="8" t="s">
        <v>224</v>
      </c>
      <c r="C112" s="9">
        <v>496.20717100000002</v>
      </c>
      <c r="D112" s="9">
        <v>355.08</v>
      </c>
      <c r="E112" s="9">
        <v>71.558820741024704</v>
      </c>
    </row>
    <row r="113" spans="1:5" ht="19.899999999999999" customHeight="1">
      <c r="A113" s="58" t="s">
        <v>226</v>
      </c>
      <c r="B113" s="8" t="s">
        <v>227</v>
      </c>
      <c r="C113" s="9">
        <v>739.79683</v>
      </c>
      <c r="D113" s="9">
        <v>973</v>
      </c>
      <c r="E113" s="9">
        <v>131.522596548569</v>
      </c>
    </row>
    <row r="114" spans="1:5" ht="19.899999999999999" customHeight="1">
      <c r="A114" s="58" t="s">
        <v>228</v>
      </c>
      <c r="B114" s="8"/>
      <c r="C114" s="9">
        <v>739.79683</v>
      </c>
      <c r="D114" s="9"/>
      <c r="E114" s="9"/>
    </row>
    <row r="115" spans="1:5" ht="19.899999999999999" customHeight="1">
      <c r="A115" s="58" t="s">
        <v>405</v>
      </c>
      <c r="B115" s="8" t="s">
        <v>227</v>
      </c>
      <c r="C115" s="9"/>
      <c r="D115" s="9">
        <v>973</v>
      </c>
      <c r="E115" s="9"/>
    </row>
    <row r="116" spans="1:5" ht="19.899999999999999" customHeight="1">
      <c r="A116" s="58" t="s">
        <v>229</v>
      </c>
      <c r="B116" s="8" t="s">
        <v>230</v>
      </c>
      <c r="C116" s="9">
        <v>1569.7185919999999</v>
      </c>
      <c r="D116" s="9">
        <v>4481.6499999999996</v>
      </c>
      <c r="E116" s="9">
        <v>285.50658843187102</v>
      </c>
    </row>
    <row r="117" spans="1:5" ht="19.899999999999999" customHeight="1">
      <c r="A117" s="58" t="s">
        <v>231</v>
      </c>
      <c r="B117" s="8" t="s">
        <v>232</v>
      </c>
      <c r="C117" s="9">
        <v>642.84056899999996</v>
      </c>
      <c r="D117" s="9">
        <v>1044.52</v>
      </c>
      <c r="E117" s="9">
        <v>162.48507800695401</v>
      </c>
    </row>
    <row r="118" spans="1:5" ht="19.899999999999999" customHeight="1">
      <c r="A118" s="58" t="s">
        <v>233</v>
      </c>
      <c r="B118" s="8" t="s">
        <v>90</v>
      </c>
      <c r="C118" s="9">
        <v>217.708214</v>
      </c>
      <c r="D118" s="9">
        <v>241.33</v>
      </c>
      <c r="E118" s="9">
        <v>110.850204301433</v>
      </c>
    </row>
    <row r="119" spans="1:5" ht="19.899999999999999" customHeight="1">
      <c r="A119" s="58" t="s">
        <v>234</v>
      </c>
      <c r="B119" s="8" t="s">
        <v>235</v>
      </c>
      <c r="C119" s="9">
        <v>3.1877599999999999</v>
      </c>
      <c r="D119" s="9">
        <v>132.19</v>
      </c>
      <c r="E119" s="9">
        <v>4146.7990061987102</v>
      </c>
    </row>
    <row r="120" spans="1:5" ht="19.899999999999999" customHeight="1">
      <c r="A120" s="58" t="s">
        <v>236</v>
      </c>
      <c r="B120" s="8" t="s">
        <v>237</v>
      </c>
      <c r="C120" s="9">
        <v>421.94459499999999</v>
      </c>
      <c r="D120" s="9">
        <v>671</v>
      </c>
      <c r="E120" s="9">
        <v>159.02561804352499</v>
      </c>
    </row>
    <row r="121" spans="1:5" ht="19.899999999999999" customHeight="1">
      <c r="A121" s="58" t="s">
        <v>406</v>
      </c>
      <c r="B121" s="8" t="s">
        <v>407</v>
      </c>
      <c r="C121" s="9"/>
      <c r="D121" s="9">
        <v>1419.86</v>
      </c>
      <c r="E121" s="9"/>
    </row>
    <row r="122" spans="1:5" ht="19.899999999999999" customHeight="1">
      <c r="A122" s="58" t="s">
        <v>408</v>
      </c>
      <c r="B122" s="8" t="s">
        <v>409</v>
      </c>
      <c r="C122" s="9"/>
      <c r="D122" s="9">
        <v>1419.86</v>
      </c>
      <c r="E122" s="9"/>
    </row>
    <row r="123" spans="1:5" ht="19.899999999999999" customHeight="1">
      <c r="A123" s="58" t="s">
        <v>238</v>
      </c>
      <c r="B123" s="8" t="s">
        <v>239</v>
      </c>
      <c r="C123" s="9">
        <v>215.291923</v>
      </c>
      <c r="D123" s="9">
        <v>1645.54</v>
      </c>
      <c r="E123" s="9">
        <v>764.32964928275601</v>
      </c>
    </row>
    <row r="124" spans="1:5" ht="19.899999999999999" customHeight="1">
      <c r="A124" s="58" t="s">
        <v>240</v>
      </c>
      <c r="B124" s="8" t="s">
        <v>241</v>
      </c>
      <c r="C124" s="9">
        <v>132.37079800000001</v>
      </c>
      <c r="D124" s="9">
        <v>152.59</v>
      </c>
      <c r="E124" s="9">
        <v>115.274669568737</v>
      </c>
    </row>
    <row r="125" spans="1:5" ht="19.899999999999999" customHeight="1">
      <c r="A125" s="58" t="s">
        <v>410</v>
      </c>
      <c r="B125" s="8" t="s">
        <v>411</v>
      </c>
      <c r="C125" s="9"/>
      <c r="D125" s="9">
        <v>1320</v>
      </c>
      <c r="E125" s="9"/>
    </row>
    <row r="126" spans="1:5" ht="19.899999999999999" customHeight="1">
      <c r="A126" s="58" t="s">
        <v>242</v>
      </c>
      <c r="B126" s="8" t="s">
        <v>243</v>
      </c>
      <c r="C126" s="9">
        <v>82.921125000000004</v>
      </c>
      <c r="D126" s="9">
        <v>172.95</v>
      </c>
      <c r="E126" s="9">
        <v>208.57169991362301</v>
      </c>
    </row>
    <row r="127" spans="1:5" ht="19.899999999999999" customHeight="1">
      <c r="A127" s="58" t="s">
        <v>244</v>
      </c>
      <c r="B127" s="8" t="s">
        <v>245</v>
      </c>
      <c r="C127" s="9">
        <v>300.90949999999998</v>
      </c>
      <c r="D127" s="9">
        <v>310</v>
      </c>
      <c r="E127" s="9">
        <v>103.021007977482</v>
      </c>
    </row>
    <row r="128" spans="1:5" ht="19.899999999999999" customHeight="1">
      <c r="A128" s="58" t="s">
        <v>412</v>
      </c>
      <c r="B128" s="8" t="s">
        <v>413</v>
      </c>
      <c r="C128" s="9"/>
      <c r="D128" s="9"/>
      <c r="E128" s="9"/>
    </row>
    <row r="129" spans="1:5" ht="19.899999999999999" customHeight="1">
      <c r="A129" s="58" t="s">
        <v>246</v>
      </c>
      <c r="B129" s="8" t="s">
        <v>247</v>
      </c>
      <c r="C129" s="9">
        <v>300.90949999999998</v>
      </c>
      <c r="D129" s="9">
        <v>310</v>
      </c>
      <c r="E129" s="9">
        <v>103.021007977482</v>
      </c>
    </row>
    <row r="130" spans="1:5" ht="19.899999999999999" customHeight="1">
      <c r="A130" s="58" t="s">
        <v>248</v>
      </c>
      <c r="B130" s="8" t="s">
        <v>249</v>
      </c>
      <c r="C130" s="9">
        <v>410.67660000000001</v>
      </c>
      <c r="D130" s="9">
        <v>61.73</v>
      </c>
      <c r="E130" s="9">
        <v>15.031292262573499</v>
      </c>
    </row>
    <row r="131" spans="1:5" ht="19.899999999999999" customHeight="1">
      <c r="A131" s="58" t="s">
        <v>250</v>
      </c>
      <c r="B131" s="8" t="s">
        <v>249</v>
      </c>
      <c r="C131" s="9">
        <v>410.67660000000001</v>
      </c>
      <c r="D131" s="9">
        <v>61.73</v>
      </c>
      <c r="E131" s="9">
        <v>15.031292262573499</v>
      </c>
    </row>
    <row r="132" spans="1:5" ht="19.899999999999999" customHeight="1">
      <c r="A132" s="58" t="s">
        <v>251</v>
      </c>
      <c r="B132" s="8" t="s">
        <v>252</v>
      </c>
      <c r="C132" s="9">
        <v>4191.8195100000003</v>
      </c>
      <c r="D132" s="9">
        <v>4350</v>
      </c>
      <c r="E132" s="9">
        <v>103.773552024906</v>
      </c>
    </row>
    <row r="133" spans="1:5" ht="19.899999999999999" customHeight="1">
      <c r="A133" s="58" t="s">
        <v>253</v>
      </c>
      <c r="B133" s="8" t="s">
        <v>254</v>
      </c>
      <c r="C133" s="9">
        <v>4191.8195100000003</v>
      </c>
      <c r="D133" s="9">
        <v>4350</v>
      </c>
      <c r="E133" s="9">
        <v>103.773552024906</v>
      </c>
    </row>
    <row r="134" spans="1:5" ht="19.899999999999999" customHeight="1">
      <c r="A134" s="58" t="s">
        <v>255</v>
      </c>
      <c r="B134" s="8" t="s">
        <v>256</v>
      </c>
      <c r="C134" s="9">
        <v>4191.8195100000003</v>
      </c>
      <c r="D134" s="9">
        <v>4350</v>
      </c>
      <c r="E134" s="9">
        <v>103.773552024906</v>
      </c>
    </row>
    <row r="135" spans="1:5" ht="19.899999999999999" customHeight="1">
      <c r="A135" s="58" t="s">
        <v>257</v>
      </c>
      <c r="B135" s="8" t="s">
        <v>258</v>
      </c>
      <c r="C135" s="9">
        <v>1885.2697599999999</v>
      </c>
      <c r="D135" s="9">
        <v>1937</v>
      </c>
      <c r="E135" s="9">
        <v>102.743917135763</v>
      </c>
    </row>
    <row r="136" spans="1:5" ht="19.899999999999999" customHeight="1">
      <c r="A136" s="58" t="s">
        <v>259</v>
      </c>
      <c r="B136" s="8" t="s">
        <v>260</v>
      </c>
      <c r="C136" s="9">
        <v>1885.2697599999999</v>
      </c>
      <c r="D136" s="9">
        <v>1937</v>
      </c>
      <c r="E136" s="9">
        <v>102.743917135763</v>
      </c>
    </row>
    <row r="137" spans="1:5" ht="19.899999999999999" customHeight="1">
      <c r="A137" s="58" t="s">
        <v>261</v>
      </c>
      <c r="B137" s="8" t="s">
        <v>262</v>
      </c>
      <c r="C137" s="9">
        <v>1885.2697599999999</v>
      </c>
      <c r="D137" s="9">
        <v>1937</v>
      </c>
      <c r="E137" s="9">
        <v>102.743917135763</v>
      </c>
    </row>
    <row r="138" spans="1:5" ht="19.899999999999999" customHeight="1">
      <c r="A138" s="58" t="s">
        <v>263</v>
      </c>
      <c r="B138" s="8" t="s">
        <v>264</v>
      </c>
      <c r="C138" s="9">
        <v>393.01</v>
      </c>
      <c r="D138" s="9">
        <v>481.68</v>
      </c>
      <c r="E138" s="9">
        <v>122.561766876161</v>
      </c>
    </row>
    <row r="139" spans="1:5" ht="19.899999999999999" customHeight="1">
      <c r="A139" s="58" t="s">
        <v>265</v>
      </c>
      <c r="B139" s="8" t="s">
        <v>266</v>
      </c>
      <c r="C139" s="9">
        <v>393.01</v>
      </c>
      <c r="D139" s="9">
        <v>481.68</v>
      </c>
      <c r="E139" s="9">
        <v>122.561766876161</v>
      </c>
    </row>
    <row r="140" spans="1:5" ht="19.899999999999999" customHeight="1">
      <c r="A140" s="58" t="s">
        <v>267</v>
      </c>
      <c r="B140" s="8" t="s">
        <v>268</v>
      </c>
      <c r="C140" s="9">
        <v>205.89</v>
      </c>
      <c r="D140" s="9">
        <v>252.66</v>
      </c>
      <c r="E140" s="9">
        <v>122.716013405216</v>
      </c>
    </row>
    <row r="141" spans="1:5" ht="19.899999999999999" customHeight="1">
      <c r="A141" s="58" t="s">
        <v>269</v>
      </c>
      <c r="B141" s="8" t="s">
        <v>270</v>
      </c>
      <c r="C141" s="9">
        <v>187.12</v>
      </c>
      <c r="D141" s="9">
        <v>229.02</v>
      </c>
      <c r="E141" s="9">
        <v>122.392047883711</v>
      </c>
    </row>
    <row r="142" spans="1:5" ht="19.899999999999999" customHeight="1">
      <c r="A142" s="103" t="s">
        <v>271</v>
      </c>
      <c r="B142" s="104"/>
      <c r="C142" s="41">
        <v>20000</v>
      </c>
      <c r="D142" s="41">
        <v>27599.33</v>
      </c>
      <c r="E142" s="9">
        <v>137.99664999999999</v>
      </c>
    </row>
  </sheetData>
  <mergeCells count="3">
    <mergeCell ref="B1:E1"/>
    <mergeCell ref="A2:B2"/>
    <mergeCell ref="A142:B142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9" scale="97" fitToHeight="0" orientation="portrait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4" workbookViewId="0">
      <selection activeCell="K16" sqref="K16"/>
    </sheetView>
  </sheetViews>
  <sheetFormatPr defaultColWidth="9" defaultRowHeight="13.5"/>
  <cols>
    <col min="1" max="1" width="35.375" customWidth="1"/>
    <col min="2" max="4" width="19.75" customWidth="1"/>
  </cols>
  <sheetData>
    <row r="1" spans="1:4" ht="26.65" customHeight="1">
      <c r="A1" s="92" t="s">
        <v>414</v>
      </c>
      <c r="B1" s="92"/>
      <c r="C1" s="92"/>
      <c r="D1" s="92"/>
    </row>
    <row r="2" spans="1:4" ht="20.65" customHeight="1">
      <c r="A2" s="4"/>
      <c r="B2" s="48"/>
      <c r="C2" s="48"/>
      <c r="D2" s="49" t="s">
        <v>38</v>
      </c>
    </row>
    <row r="3" spans="1:4" ht="47.65" customHeight="1">
      <c r="A3" s="50" t="s">
        <v>39</v>
      </c>
      <c r="B3" s="6" t="s">
        <v>32</v>
      </c>
      <c r="C3" s="6" t="s">
        <v>363</v>
      </c>
      <c r="D3" s="6" t="s">
        <v>364</v>
      </c>
    </row>
    <row r="4" spans="1:4" ht="22.15" customHeight="1">
      <c r="A4" s="51" t="s">
        <v>273</v>
      </c>
      <c r="B4" s="41">
        <v>1304.4299659999999</v>
      </c>
      <c r="C4" s="41">
        <v>1660.53</v>
      </c>
      <c r="D4" s="52">
        <v>127.29928346341001</v>
      </c>
    </row>
    <row r="5" spans="1:4" ht="22.15" customHeight="1">
      <c r="A5" s="53" t="s">
        <v>274</v>
      </c>
      <c r="B5" s="9">
        <v>989.89649599999996</v>
      </c>
      <c r="C5" s="9">
        <v>1267.8599999999999</v>
      </c>
      <c r="D5" s="54">
        <v>128.080057371978</v>
      </c>
    </row>
    <row r="6" spans="1:4" ht="22.15" customHeight="1">
      <c r="A6" s="53" t="s">
        <v>275</v>
      </c>
      <c r="B6" s="9">
        <v>128.81686999999999</v>
      </c>
      <c r="C6" s="9">
        <v>175.5</v>
      </c>
      <c r="D6" s="54">
        <v>136.23991950743701</v>
      </c>
    </row>
    <row r="7" spans="1:4" ht="22.15" customHeight="1">
      <c r="A7" s="53" t="s">
        <v>268</v>
      </c>
      <c r="B7" s="9">
        <v>117.52</v>
      </c>
      <c r="C7" s="9">
        <v>146.85</v>
      </c>
      <c r="D7" s="54">
        <v>124.957454050374</v>
      </c>
    </row>
    <row r="8" spans="1:4" ht="22.15" customHeight="1">
      <c r="A8" s="53" t="s">
        <v>276</v>
      </c>
      <c r="B8" s="9">
        <v>68.196600000000004</v>
      </c>
      <c r="C8" s="9">
        <v>70.319999999999993</v>
      </c>
      <c r="D8" s="54">
        <v>103.113644961772</v>
      </c>
    </row>
    <row r="9" spans="1:4" ht="22.15" customHeight="1">
      <c r="A9" s="51" t="s">
        <v>277</v>
      </c>
      <c r="B9" s="41">
        <v>264.67284000000001</v>
      </c>
      <c r="C9" s="41">
        <v>316.32</v>
      </c>
      <c r="D9" s="52">
        <v>119.51358514912199</v>
      </c>
    </row>
    <row r="10" spans="1:4" ht="22.15" customHeight="1">
      <c r="A10" s="53" t="s">
        <v>278</v>
      </c>
      <c r="B10" s="9">
        <v>171.79135299999999</v>
      </c>
      <c r="C10" s="9">
        <v>194.86</v>
      </c>
      <c r="D10" s="54">
        <v>113.42829344850701</v>
      </c>
    </row>
    <row r="11" spans="1:4" ht="22.15" customHeight="1">
      <c r="A11" s="53" t="s">
        <v>279</v>
      </c>
      <c r="B11" s="9">
        <v>1.0720000000000001</v>
      </c>
      <c r="C11" s="9">
        <v>1.7</v>
      </c>
      <c r="D11" s="54">
        <v>158.58208955223901</v>
      </c>
    </row>
    <row r="12" spans="1:4" ht="22.15" customHeight="1">
      <c r="A12" s="53" t="s">
        <v>280</v>
      </c>
      <c r="B12" s="9">
        <v>0</v>
      </c>
      <c r="C12" s="9">
        <v>0.7</v>
      </c>
      <c r="D12" s="55"/>
    </row>
    <row r="13" spans="1:4" ht="22.15" customHeight="1">
      <c r="A13" s="53" t="s">
        <v>281</v>
      </c>
      <c r="B13" s="9">
        <v>2.0939999999999999</v>
      </c>
      <c r="C13" s="9">
        <v>2.2000000000000002</v>
      </c>
      <c r="D13" s="54">
        <v>105.06208213944601</v>
      </c>
    </row>
    <row r="14" spans="1:4" ht="22.15" customHeight="1">
      <c r="A14" s="53" t="s">
        <v>282</v>
      </c>
      <c r="B14" s="9">
        <v>24.170652</v>
      </c>
      <c r="C14" s="9">
        <v>40</v>
      </c>
      <c r="D14" s="54">
        <v>165.489950374529</v>
      </c>
    </row>
    <row r="15" spans="1:4" ht="22.15" customHeight="1">
      <c r="A15" s="53" t="s">
        <v>283</v>
      </c>
      <c r="B15" s="9">
        <v>7.2895000000000003</v>
      </c>
      <c r="C15" s="9">
        <v>10</v>
      </c>
      <c r="D15" s="54">
        <v>137.183620275739</v>
      </c>
    </row>
    <row r="16" spans="1:4" ht="22.15" customHeight="1">
      <c r="A16" s="53" t="s">
        <v>415</v>
      </c>
      <c r="B16" s="9"/>
      <c r="C16" s="9">
        <v>12.5</v>
      </c>
      <c r="D16" s="55"/>
    </row>
    <row r="17" spans="1:4" ht="22.15" customHeight="1">
      <c r="A17" s="53" t="s">
        <v>284</v>
      </c>
      <c r="B17" s="9">
        <v>22.095334999999999</v>
      </c>
      <c r="C17" s="9">
        <v>15</v>
      </c>
      <c r="D17" s="54">
        <v>67.887633294539299</v>
      </c>
    </row>
    <row r="18" spans="1:4" ht="22.15" customHeight="1">
      <c r="A18" s="53" t="s">
        <v>285</v>
      </c>
      <c r="B18" s="9">
        <v>36.159999999999997</v>
      </c>
      <c r="C18" s="9">
        <v>39.36</v>
      </c>
      <c r="D18" s="54">
        <v>108.849557522124</v>
      </c>
    </row>
    <row r="19" spans="1:4" ht="22.15" customHeight="1">
      <c r="A19" s="51" t="s">
        <v>286</v>
      </c>
      <c r="B19" s="41">
        <v>17.031179999999999</v>
      </c>
      <c r="C19" s="41">
        <v>24</v>
      </c>
      <c r="D19" s="52">
        <v>140.918010378611</v>
      </c>
    </row>
    <row r="20" spans="1:4" ht="22.15" customHeight="1">
      <c r="A20" s="53" t="s">
        <v>287</v>
      </c>
      <c r="B20" s="9">
        <v>17.031179999999999</v>
      </c>
      <c r="C20" s="9">
        <v>24</v>
      </c>
      <c r="D20" s="54">
        <v>140.918010378611</v>
      </c>
    </row>
    <row r="21" spans="1:4" ht="22.15" customHeight="1">
      <c r="A21" s="51" t="s">
        <v>288</v>
      </c>
      <c r="B21" s="41">
        <v>1704.4102190000001</v>
      </c>
      <c r="C21" s="41">
        <v>2184.67</v>
      </c>
      <c r="D21" s="52">
        <v>128.177476035187</v>
      </c>
    </row>
    <row r="22" spans="1:4" ht="22.15" customHeight="1">
      <c r="A22" s="53" t="s">
        <v>289</v>
      </c>
      <c r="B22" s="9">
        <v>1516.4362530000001</v>
      </c>
      <c r="C22" s="9">
        <v>1902.58</v>
      </c>
      <c r="D22" s="54">
        <v>125.463895777754</v>
      </c>
    </row>
    <row r="23" spans="1:4" ht="22.15" customHeight="1">
      <c r="A23" s="53" t="s">
        <v>290</v>
      </c>
      <c r="B23" s="9">
        <v>187.97396599999999</v>
      </c>
      <c r="C23" s="9">
        <v>282.08999999999997</v>
      </c>
      <c r="D23" s="54">
        <v>150.068653656007</v>
      </c>
    </row>
    <row r="24" spans="1:4" ht="22.15" customHeight="1">
      <c r="A24" s="51" t="s">
        <v>291</v>
      </c>
      <c r="B24" s="41">
        <v>3.3841000000000001</v>
      </c>
      <c r="C24" s="41">
        <v>3</v>
      </c>
      <c r="D24" s="52">
        <v>88.649862592713006</v>
      </c>
    </row>
    <row r="25" spans="1:4" ht="22.15" customHeight="1">
      <c r="A25" s="53" t="s">
        <v>292</v>
      </c>
      <c r="B25" s="9">
        <v>3.3841000000000001</v>
      </c>
      <c r="C25" s="9">
        <v>3</v>
      </c>
      <c r="D25" s="54">
        <v>88.649862592713006</v>
      </c>
    </row>
    <row r="26" spans="1:4" ht="22.15" customHeight="1">
      <c r="A26" s="51" t="s">
        <v>293</v>
      </c>
      <c r="B26" s="41">
        <v>32.506</v>
      </c>
      <c r="C26" s="41">
        <v>69.599999999999994</v>
      </c>
      <c r="D26" s="52">
        <v>214.11431735679599</v>
      </c>
    </row>
    <row r="27" spans="1:4" ht="22.15" customHeight="1">
      <c r="A27" s="53" t="s">
        <v>294</v>
      </c>
      <c r="B27" s="9">
        <v>32.506</v>
      </c>
      <c r="C27" s="9">
        <v>68.94</v>
      </c>
      <c r="D27" s="54">
        <v>212.08392296806699</v>
      </c>
    </row>
    <row r="28" spans="1:4" ht="22.15" customHeight="1">
      <c r="A28" s="53" t="s">
        <v>416</v>
      </c>
      <c r="B28" s="9"/>
      <c r="C28" s="9">
        <v>0.66</v>
      </c>
      <c r="D28" s="55"/>
    </row>
    <row r="29" spans="1:4" ht="22.15" customHeight="1">
      <c r="A29" s="56" t="s">
        <v>295</v>
      </c>
      <c r="B29" s="41">
        <v>3326.4343050000002</v>
      </c>
      <c r="C29" s="41">
        <v>4258.12</v>
      </c>
      <c r="D29" s="54">
        <v>128.008540364064</v>
      </c>
    </row>
  </sheetData>
  <mergeCells count="1">
    <mergeCell ref="A1:D1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4" sqref="D14"/>
    </sheetView>
  </sheetViews>
  <sheetFormatPr defaultColWidth="9" defaultRowHeight="13.5"/>
  <cols>
    <col min="1" max="1" width="33.625" customWidth="1"/>
    <col min="2" max="2" width="21.125" customWidth="1"/>
    <col min="3" max="3" width="21.5" customWidth="1"/>
    <col min="4" max="4" width="21.125" customWidth="1"/>
  </cols>
  <sheetData>
    <row r="1" spans="1:4" ht="31.15" customHeight="1">
      <c r="A1" s="86" t="s">
        <v>19</v>
      </c>
      <c r="B1" s="86"/>
      <c r="C1" s="86"/>
      <c r="D1" s="86"/>
    </row>
    <row r="2" spans="1:4" ht="23.65" customHeight="1">
      <c r="A2" s="28"/>
      <c r="B2" s="42"/>
      <c r="C2" s="21"/>
      <c r="D2" s="20" t="s">
        <v>38</v>
      </c>
    </row>
    <row r="3" spans="1:4" ht="41.65" customHeight="1">
      <c r="A3" s="6" t="s">
        <v>296</v>
      </c>
      <c r="B3" s="6" t="s">
        <v>32</v>
      </c>
      <c r="C3" s="6" t="s">
        <v>363</v>
      </c>
      <c r="D3" s="6" t="s">
        <v>364</v>
      </c>
    </row>
    <row r="4" spans="1:4" ht="29.65" customHeight="1">
      <c r="A4" s="43" t="s">
        <v>297</v>
      </c>
      <c r="B4" s="44"/>
      <c r="C4" s="25"/>
      <c r="D4" s="44"/>
    </row>
    <row r="5" spans="1:4" ht="29.65" customHeight="1">
      <c r="A5" s="43" t="s">
        <v>298</v>
      </c>
      <c r="B5" s="44"/>
      <c r="C5" s="25"/>
      <c r="D5" s="44"/>
    </row>
    <row r="6" spans="1:4" ht="29.65" customHeight="1">
      <c r="A6" s="45"/>
      <c r="B6" s="44"/>
      <c r="C6" s="25"/>
      <c r="D6" s="44"/>
    </row>
    <row r="7" spans="1:4" ht="29.65" customHeight="1">
      <c r="A7" s="46" t="s">
        <v>299</v>
      </c>
      <c r="B7" s="47"/>
      <c r="C7" s="25"/>
      <c r="D7" s="47"/>
    </row>
    <row r="8" spans="1:4" ht="32.65" customHeight="1">
      <c r="A8" s="23"/>
      <c r="B8" s="23"/>
      <c r="C8" s="23"/>
      <c r="D8" s="23"/>
    </row>
    <row r="12" spans="1:4">
      <c r="A12" t="s">
        <v>417</v>
      </c>
    </row>
  </sheetData>
  <mergeCells count="1">
    <mergeCell ref="A1:D1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7" sqref="D7"/>
    </sheetView>
  </sheetViews>
  <sheetFormatPr defaultColWidth="9" defaultRowHeight="13.5"/>
  <cols>
    <col min="1" max="1" width="23.375" customWidth="1"/>
    <col min="2" max="2" width="20.625" customWidth="1"/>
    <col min="3" max="3" width="21.375" customWidth="1"/>
    <col min="4" max="4" width="20.625" customWidth="1"/>
    <col min="5" max="5" width="17.5" customWidth="1"/>
  </cols>
  <sheetData>
    <row r="1" spans="1:5" ht="31.15" customHeight="1">
      <c r="A1" s="86" t="s">
        <v>2</v>
      </c>
      <c r="B1" s="86"/>
      <c r="C1" s="86"/>
      <c r="D1" s="86"/>
      <c r="E1" s="86"/>
    </row>
    <row r="2" spans="1:5" ht="23.65" customHeight="1">
      <c r="A2" s="87"/>
      <c r="B2" s="87"/>
      <c r="C2" s="48"/>
      <c r="D2" s="19"/>
      <c r="E2" s="20" t="s">
        <v>28</v>
      </c>
    </row>
    <row r="3" spans="1:5" ht="41.65" customHeight="1">
      <c r="A3" s="6" t="s">
        <v>29</v>
      </c>
      <c r="B3" s="6" t="s">
        <v>30</v>
      </c>
      <c r="C3" s="6" t="s">
        <v>31</v>
      </c>
      <c r="D3" s="6" t="s">
        <v>32</v>
      </c>
      <c r="E3" s="6" t="s">
        <v>33</v>
      </c>
    </row>
    <row r="4" spans="1:5" ht="22.9" customHeight="1">
      <c r="A4" s="61" t="s">
        <v>34</v>
      </c>
      <c r="B4" s="9">
        <v>14200</v>
      </c>
      <c r="C4" s="9">
        <v>16200</v>
      </c>
      <c r="D4" s="9">
        <v>16200</v>
      </c>
      <c r="E4" s="9">
        <v>100</v>
      </c>
    </row>
    <row r="5" spans="1:5" ht="22.9" customHeight="1">
      <c r="A5" s="61" t="s">
        <v>35</v>
      </c>
      <c r="B5" s="9">
        <v>3800</v>
      </c>
      <c r="C5" s="9">
        <v>3800</v>
      </c>
      <c r="D5" s="9">
        <v>3800</v>
      </c>
      <c r="E5" s="9">
        <v>100</v>
      </c>
    </row>
    <row r="6" spans="1:5" ht="22.9" customHeight="1">
      <c r="A6" s="63"/>
      <c r="B6" s="9"/>
      <c r="C6" s="64"/>
      <c r="D6" s="9"/>
      <c r="E6" s="9"/>
    </row>
    <row r="7" spans="1:5" ht="22.9" customHeight="1">
      <c r="A7" s="65" t="s">
        <v>36</v>
      </c>
      <c r="B7" s="41">
        <v>18000</v>
      </c>
      <c r="C7" s="41">
        <v>20000</v>
      </c>
      <c r="D7" s="41">
        <v>20000</v>
      </c>
      <c r="E7" s="41">
        <v>100</v>
      </c>
    </row>
    <row r="8" spans="1:5" ht="22.9" customHeight="1">
      <c r="A8" s="65"/>
      <c r="B8" s="41"/>
      <c r="C8" s="41"/>
      <c r="D8" s="41"/>
      <c r="E8" s="41"/>
    </row>
    <row r="9" spans="1:5" ht="22.9" customHeight="1">
      <c r="A9" s="88" t="s">
        <v>37</v>
      </c>
      <c r="B9" s="88"/>
      <c r="C9" s="88"/>
      <c r="D9" s="88"/>
      <c r="E9" s="88"/>
    </row>
  </sheetData>
  <mergeCells count="3">
    <mergeCell ref="A1:E1"/>
    <mergeCell ref="A2:B2"/>
    <mergeCell ref="A9:E9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14" sqref="D14"/>
    </sheetView>
  </sheetViews>
  <sheetFormatPr defaultColWidth="9" defaultRowHeight="13.5"/>
  <cols>
    <col min="1" max="1" width="42.25" customWidth="1"/>
    <col min="2" max="4" width="22.375" customWidth="1"/>
    <col min="5" max="5" width="10.25" customWidth="1"/>
  </cols>
  <sheetData>
    <row r="1" spans="1:5" ht="31.15" customHeight="1">
      <c r="A1" s="95" t="s">
        <v>20</v>
      </c>
      <c r="B1" s="95"/>
      <c r="C1" s="95"/>
      <c r="D1" s="95"/>
      <c r="E1" s="37"/>
    </row>
    <row r="2" spans="1:5" ht="23.65" customHeight="1">
      <c r="A2" s="28"/>
      <c r="B2" s="28"/>
      <c r="C2" s="28"/>
      <c r="D2" s="29" t="s">
        <v>38</v>
      </c>
      <c r="E2" s="37"/>
    </row>
    <row r="3" spans="1:5" ht="37.15" customHeight="1">
      <c r="A3" s="6" t="s">
        <v>56</v>
      </c>
      <c r="B3" s="6" t="s">
        <v>32</v>
      </c>
      <c r="C3" s="6" t="s">
        <v>363</v>
      </c>
      <c r="D3" s="6" t="s">
        <v>364</v>
      </c>
      <c r="E3" s="38"/>
    </row>
    <row r="4" spans="1:5" ht="23.65" customHeight="1">
      <c r="A4" s="39"/>
      <c r="B4" s="9"/>
      <c r="C4" s="9"/>
      <c r="D4" s="9"/>
      <c r="E4" s="27"/>
    </row>
    <row r="5" spans="1:5" ht="23.65" customHeight="1">
      <c r="A5" s="40" t="s">
        <v>302</v>
      </c>
      <c r="B5" s="41"/>
      <c r="C5" s="41"/>
      <c r="D5" s="41"/>
      <c r="E5" s="27"/>
    </row>
    <row r="9" spans="1:5">
      <c r="A9" t="s">
        <v>418</v>
      </c>
    </row>
  </sheetData>
  <mergeCells count="1">
    <mergeCell ref="A1:D1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D1"/>
    </sheetView>
  </sheetViews>
  <sheetFormatPr defaultColWidth="9" defaultRowHeight="13.5"/>
  <cols>
    <col min="1" max="1" width="25.875" customWidth="1"/>
    <col min="2" max="4" width="22.25" customWidth="1"/>
  </cols>
  <sheetData>
    <row r="1" spans="1:4" ht="37.9" customHeight="1">
      <c r="A1" s="95" t="s">
        <v>21</v>
      </c>
      <c r="B1" s="95"/>
      <c r="C1" s="95"/>
      <c r="D1" s="95"/>
    </row>
    <row r="2" spans="1:4" ht="22.9" customHeight="1">
      <c r="A2" s="28"/>
      <c r="B2" s="19"/>
      <c r="C2" s="28"/>
      <c r="D2" s="29" t="s">
        <v>38</v>
      </c>
    </row>
    <row r="3" spans="1:4" ht="40.15" customHeight="1">
      <c r="A3" s="6" t="s">
        <v>305</v>
      </c>
      <c r="B3" s="6" t="s">
        <v>32</v>
      </c>
      <c r="C3" s="6" t="s">
        <v>363</v>
      </c>
      <c r="D3" s="6" t="s">
        <v>364</v>
      </c>
    </row>
    <row r="4" spans="1:4" ht="21.4" customHeight="1">
      <c r="A4" s="30" t="s">
        <v>307</v>
      </c>
      <c r="B4" s="31"/>
      <c r="C4" s="31"/>
      <c r="D4" s="31"/>
    </row>
    <row r="5" spans="1:4" ht="21.4" customHeight="1">
      <c r="A5" s="30" t="s">
        <v>308</v>
      </c>
      <c r="B5" s="31"/>
      <c r="C5" s="31"/>
      <c r="D5" s="31"/>
    </row>
    <row r="6" spans="1:4" ht="21.4" customHeight="1">
      <c r="A6" s="7" t="s">
        <v>309</v>
      </c>
      <c r="B6" s="31"/>
      <c r="C6" s="31"/>
      <c r="D6" s="31"/>
    </row>
    <row r="7" spans="1:4" ht="21.4" customHeight="1">
      <c r="A7" s="32"/>
      <c r="B7" s="31"/>
      <c r="C7" s="31"/>
      <c r="D7" s="31"/>
    </row>
    <row r="8" spans="1:4" ht="21.4" customHeight="1">
      <c r="A8" s="30" t="s">
        <v>310</v>
      </c>
      <c r="B8" s="31"/>
      <c r="C8" s="31"/>
      <c r="D8" s="31"/>
    </row>
    <row r="9" spans="1:4" ht="21.4" customHeight="1">
      <c r="A9" s="30" t="s">
        <v>311</v>
      </c>
      <c r="B9" s="31"/>
      <c r="C9" s="31"/>
      <c r="D9" s="31"/>
    </row>
    <row r="10" spans="1:4" ht="14.65" customHeight="1">
      <c r="A10" s="34"/>
      <c r="B10" s="35"/>
      <c r="C10" s="36"/>
      <c r="D10" s="36"/>
    </row>
    <row r="11" spans="1:4" ht="14.65" customHeight="1">
      <c r="A11" s="105" t="s">
        <v>419</v>
      </c>
      <c r="B11" s="105"/>
      <c r="C11" s="105"/>
      <c r="D11" s="105"/>
    </row>
    <row r="12" spans="1:4" ht="14.65" customHeight="1">
      <c r="A12" s="105" t="s">
        <v>312</v>
      </c>
      <c r="B12" s="105"/>
      <c r="C12" s="105"/>
      <c r="D12" s="105"/>
    </row>
  </sheetData>
  <mergeCells count="3">
    <mergeCell ref="A1:D1"/>
    <mergeCell ref="A11:D11"/>
    <mergeCell ref="A12:D12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D1"/>
    </sheetView>
  </sheetViews>
  <sheetFormatPr defaultColWidth="9" defaultRowHeight="13.5"/>
  <cols>
    <col min="1" max="1" width="29.375" customWidth="1"/>
    <col min="2" max="4" width="22.125" customWidth="1"/>
  </cols>
  <sheetData>
    <row r="1" spans="1:4" ht="37.9" customHeight="1">
      <c r="A1" s="95" t="s">
        <v>22</v>
      </c>
      <c r="B1" s="95"/>
      <c r="C1" s="95"/>
      <c r="D1" s="95"/>
    </row>
    <row r="2" spans="1:4" ht="22.9" customHeight="1">
      <c r="A2" s="28"/>
      <c r="B2" s="19"/>
      <c r="C2" s="28"/>
      <c r="D2" s="29" t="s">
        <v>38</v>
      </c>
    </row>
    <row r="3" spans="1:4" ht="40.15" customHeight="1">
      <c r="A3" s="6" t="s">
        <v>305</v>
      </c>
      <c r="B3" s="6" t="s">
        <v>32</v>
      </c>
      <c r="C3" s="6" t="s">
        <v>363</v>
      </c>
      <c r="D3" s="6" t="s">
        <v>364</v>
      </c>
    </row>
    <row r="4" spans="1:4" ht="21.4" customHeight="1">
      <c r="A4" s="30" t="s">
        <v>313</v>
      </c>
      <c r="B4" s="31"/>
      <c r="C4" s="31"/>
      <c r="D4" s="31"/>
    </row>
    <row r="5" spans="1:4" ht="21.4" customHeight="1">
      <c r="A5" s="30" t="s">
        <v>314</v>
      </c>
      <c r="B5" s="31"/>
      <c r="C5" s="31"/>
      <c r="D5" s="31"/>
    </row>
    <row r="6" spans="1:4" ht="21.4" customHeight="1">
      <c r="A6" s="7" t="s">
        <v>315</v>
      </c>
      <c r="B6" s="31"/>
      <c r="C6" s="31"/>
      <c r="D6" s="31"/>
    </row>
    <row r="7" spans="1:4" ht="21.4" customHeight="1">
      <c r="A7" s="32"/>
      <c r="B7" s="31"/>
      <c r="C7" s="31"/>
      <c r="D7" s="31"/>
    </row>
    <row r="8" spans="1:4" ht="21.4" customHeight="1">
      <c r="A8" s="33"/>
      <c r="B8" s="31"/>
      <c r="C8" s="31"/>
      <c r="D8" s="31"/>
    </row>
    <row r="9" spans="1:4" ht="21.4" customHeight="1">
      <c r="A9" s="30" t="s">
        <v>302</v>
      </c>
      <c r="B9" s="31"/>
      <c r="C9" s="31"/>
      <c r="D9" s="31"/>
    </row>
    <row r="10" spans="1:4" ht="21.4" customHeight="1">
      <c r="A10" s="30" t="s">
        <v>316</v>
      </c>
      <c r="B10" s="31"/>
      <c r="C10" s="31"/>
      <c r="D10" s="31"/>
    </row>
    <row r="11" spans="1:4" ht="21.4" customHeight="1">
      <c r="A11" s="30" t="s">
        <v>317</v>
      </c>
      <c r="B11" s="31"/>
      <c r="C11" s="31"/>
      <c r="D11" s="31"/>
    </row>
    <row r="12" spans="1:4" ht="21.4" customHeight="1">
      <c r="A12" s="30"/>
      <c r="B12" s="31"/>
      <c r="C12" s="31"/>
      <c r="D12" s="31"/>
    </row>
    <row r="13" spans="1:4" ht="21.4" customHeight="1">
      <c r="A13" s="106" t="s">
        <v>318</v>
      </c>
      <c r="B13" s="106"/>
      <c r="C13" s="106"/>
      <c r="D13" s="106"/>
    </row>
  </sheetData>
  <mergeCells count="2">
    <mergeCell ref="A1:D1"/>
    <mergeCell ref="A13:D13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1"/>
    </sheetView>
  </sheetViews>
  <sheetFormatPr defaultColWidth="9" defaultRowHeight="13.5"/>
  <cols>
    <col min="1" max="1" width="39.25" customWidth="1"/>
    <col min="2" max="3" width="15.125" customWidth="1"/>
    <col min="4" max="4" width="17.75" customWidth="1"/>
  </cols>
  <sheetData>
    <row r="1" spans="1:4" ht="26.65" customHeight="1">
      <c r="A1" s="92" t="s">
        <v>23</v>
      </c>
      <c r="B1" s="92"/>
      <c r="C1" s="92"/>
      <c r="D1" s="92"/>
    </row>
    <row r="2" spans="1:4" ht="19.149999999999999" customHeight="1">
      <c r="A2" s="4"/>
      <c r="B2" s="19"/>
      <c r="C2" s="19"/>
      <c r="D2" s="20" t="s">
        <v>38</v>
      </c>
    </row>
    <row r="3" spans="1:4" ht="32.65" customHeight="1">
      <c r="A3" s="6" t="s">
        <v>319</v>
      </c>
      <c r="B3" s="6" t="s">
        <v>32</v>
      </c>
      <c r="C3" s="6" t="s">
        <v>363</v>
      </c>
      <c r="D3" s="6" t="s">
        <v>364</v>
      </c>
    </row>
    <row r="4" spans="1:4" ht="18.399999999999999" customHeight="1">
      <c r="A4" s="24" t="s">
        <v>320</v>
      </c>
      <c r="B4" s="25"/>
      <c r="C4" s="25"/>
      <c r="D4" s="25"/>
    </row>
    <row r="5" spans="1:4" ht="18.399999999999999" customHeight="1">
      <c r="A5" s="24" t="s">
        <v>321</v>
      </c>
      <c r="B5" s="25"/>
      <c r="C5" s="25"/>
      <c r="D5" s="25"/>
    </row>
    <row r="6" spans="1:4" ht="18.399999999999999" customHeight="1">
      <c r="A6" s="24" t="s">
        <v>420</v>
      </c>
      <c r="B6" s="25"/>
      <c r="C6" s="25"/>
      <c r="D6" s="25"/>
    </row>
    <row r="7" spans="1:4" ht="18.399999999999999" customHeight="1">
      <c r="A7" s="24"/>
      <c r="B7" s="25"/>
      <c r="C7" s="25"/>
      <c r="D7" s="25"/>
    </row>
    <row r="8" spans="1:4" ht="13.9" customHeight="1">
      <c r="A8" s="96" t="s">
        <v>323</v>
      </c>
      <c r="B8" s="96"/>
      <c r="C8" s="96"/>
      <c r="D8" s="96"/>
    </row>
  </sheetData>
  <mergeCells count="2">
    <mergeCell ref="A1:D1"/>
    <mergeCell ref="A8:D8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H25" sqref="H25"/>
    </sheetView>
  </sheetViews>
  <sheetFormatPr defaultColWidth="9" defaultRowHeight="13.5"/>
  <cols>
    <col min="1" max="1" width="35.75" customWidth="1"/>
    <col min="2" max="3" width="13.875" customWidth="1"/>
    <col min="4" max="4" width="19.25" customWidth="1"/>
    <col min="5" max="5" width="10.25" customWidth="1"/>
  </cols>
  <sheetData>
    <row r="1" spans="1:5" ht="26.65" customHeight="1">
      <c r="A1" s="92" t="s">
        <v>24</v>
      </c>
      <c r="B1" s="92"/>
      <c r="C1" s="92"/>
      <c r="D1" s="92"/>
      <c r="E1" s="18"/>
    </row>
    <row r="2" spans="1:5" ht="19.899999999999999" customHeight="1">
      <c r="A2" s="4"/>
      <c r="B2" s="19"/>
      <c r="C2" s="19"/>
      <c r="D2" s="20" t="s">
        <v>38</v>
      </c>
      <c r="E2" s="21"/>
    </row>
    <row r="3" spans="1:5" ht="28.15" customHeight="1">
      <c r="A3" s="22" t="s">
        <v>319</v>
      </c>
      <c r="B3" s="22" t="s">
        <v>32</v>
      </c>
      <c r="C3" s="22" t="s">
        <v>363</v>
      </c>
      <c r="D3" s="22" t="s">
        <v>364</v>
      </c>
      <c r="E3" s="23"/>
    </row>
    <row r="4" spans="1:5" ht="18.399999999999999" customHeight="1">
      <c r="A4" s="24" t="s">
        <v>324</v>
      </c>
      <c r="B4" s="25"/>
      <c r="C4" s="25"/>
      <c r="D4" s="25"/>
      <c r="E4" s="26"/>
    </row>
    <row r="5" spans="1:5" ht="18.399999999999999" customHeight="1">
      <c r="A5" s="24" t="s">
        <v>325</v>
      </c>
      <c r="B5" s="25"/>
      <c r="C5" s="25"/>
      <c r="D5" s="25"/>
      <c r="E5" s="27"/>
    </row>
    <row r="6" spans="1:5" ht="18.399999999999999" customHeight="1">
      <c r="A6" s="24" t="s">
        <v>326</v>
      </c>
      <c r="B6" s="25"/>
      <c r="C6" s="25"/>
      <c r="D6" s="25"/>
      <c r="E6" s="27"/>
    </row>
    <row r="7" spans="1:5" ht="18.399999999999999" customHeight="1">
      <c r="A7" s="24"/>
      <c r="B7" s="25"/>
      <c r="C7" s="25"/>
      <c r="D7" s="25"/>
      <c r="E7" s="27"/>
    </row>
    <row r="8" spans="1:5" ht="18.399999999999999" customHeight="1">
      <c r="A8" s="99" t="s">
        <v>323</v>
      </c>
      <c r="B8" s="99"/>
      <c r="C8" s="99"/>
      <c r="D8" s="99"/>
      <c r="E8" s="27"/>
    </row>
  </sheetData>
  <mergeCells count="2">
    <mergeCell ref="A1:D1"/>
    <mergeCell ref="A8:D8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22" workbookViewId="0">
      <selection activeCell="I14" sqref="I14"/>
    </sheetView>
  </sheetViews>
  <sheetFormatPr defaultColWidth="9" defaultRowHeight="13.5"/>
  <cols>
    <col min="1" max="1" width="5.875" customWidth="1"/>
    <col min="2" max="2" width="25.25" customWidth="1"/>
    <col min="3" max="4" width="16.625" customWidth="1"/>
    <col min="5" max="5" width="19.75" customWidth="1"/>
    <col min="6" max="6" width="12.625"/>
  </cols>
  <sheetData>
    <row r="1" spans="1:5" ht="31.15" customHeight="1">
      <c r="A1" s="95" t="s">
        <v>421</v>
      </c>
      <c r="B1" s="95"/>
      <c r="C1" s="95"/>
      <c r="D1" s="95"/>
      <c r="E1" s="95"/>
    </row>
    <row r="2" spans="1:5" ht="19.149999999999999" customHeight="1">
      <c r="A2" s="93"/>
      <c r="B2" s="93"/>
      <c r="C2" s="4"/>
      <c r="D2" s="4"/>
      <c r="E2" s="5" t="s">
        <v>38</v>
      </c>
    </row>
    <row r="3" spans="1:5" ht="34.15" customHeight="1">
      <c r="A3" s="11" t="s">
        <v>328</v>
      </c>
      <c r="B3" s="11" t="s">
        <v>329</v>
      </c>
      <c r="C3" s="11" t="s">
        <v>32</v>
      </c>
      <c r="D3" s="11" t="s">
        <v>363</v>
      </c>
      <c r="E3" s="11" t="s">
        <v>364</v>
      </c>
    </row>
    <row r="4" spans="1:5" ht="34.15" customHeight="1">
      <c r="A4" s="12">
        <v>1</v>
      </c>
      <c r="B4" s="12" t="s">
        <v>330</v>
      </c>
      <c r="C4" s="13">
        <v>25.5</v>
      </c>
      <c r="D4" s="13">
        <v>30</v>
      </c>
      <c r="E4" s="13">
        <v>117.65</v>
      </c>
    </row>
    <row r="5" spans="1:5" ht="34.15" customHeight="1">
      <c r="A5" s="12">
        <v>2</v>
      </c>
      <c r="B5" s="12" t="s">
        <v>331</v>
      </c>
      <c r="C5" s="13">
        <v>21.82</v>
      </c>
      <c r="D5" s="13">
        <v>25</v>
      </c>
      <c r="E5" s="13">
        <v>114.57</v>
      </c>
    </row>
    <row r="6" spans="1:5" ht="34.15" customHeight="1">
      <c r="A6" s="12">
        <v>3</v>
      </c>
      <c r="B6" s="12" t="s">
        <v>332</v>
      </c>
      <c r="C6" s="13">
        <v>67.41</v>
      </c>
      <c r="D6" s="13">
        <v>39</v>
      </c>
      <c r="E6" s="13">
        <v>57.85</v>
      </c>
    </row>
    <row r="7" spans="1:5" ht="34.15" customHeight="1">
      <c r="A7" s="12">
        <v>4</v>
      </c>
      <c r="B7" s="12" t="s">
        <v>333</v>
      </c>
      <c r="C7" s="13">
        <v>27.89</v>
      </c>
      <c r="D7" s="13">
        <v>30</v>
      </c>
      <c r="E7" s="13">
        <v>107.57</v>
      </c>
    </row>
    <row r="8" spans="1:5" ht="34.15" customHeight="1">
      <c r="A8" s="12">
        <v>5</v>
      </c>
      <c r="B8" s="12" t="s">
        <v>334</v>
      </c>
      <c r="C8" s="13">
        <v>22.85</v>
      </c>
      <c r="D8" s="13">
        <v>25</v>
      </c>
      <c r="E8" s="13">
        <v>109.41</v>
      </c>
    </row>
    <row r="9" spans="1:5" ht="34.15" customHeight="1">
      <c r="A9" s="12">
        <v>6</v>
      </c>
      <c r="B9" s="12" t="s">
        <v>335</v>
      </c>
      <c r="C9" s="13">
        <v>30.38</v>
      </c>
      <c r="D9" s="13">
        <v>35</v>
      </c>
      <c r="E9" s="13">
        <v>115.21</v>
      </c>
    </row>
    <row r="10" spans="1:5" ht="34.15" customHeight="1">
      <c r="A10" s="12">
        <v>7</v>
      </c>
      <c r="B10" s="12" t="s">
        <v>336</v>
      </c>
      <c r="C10" s="13">
        <v>25.88</v>
      </c>
      <c r="D10" s="13">
        <v>30</v>
      </c>
      <c r="E10" s="13">
        <v>115.92</v>
      </c>
    </row>
    <row r="11" spans="1:5" ht="34.15" customHeight="1">
      <c r="A11" s="12">
        <v>8</v>
      </c>
      <c r="B11" s="12" t="s">
        <v>337</v>
      </c>
      <c r="C11" s="13">
        <v>13.82</v>
      </c>
      <c r="D11" s="13">
        <v>18</v>
      </c>
      <c r="E11" s="13">
        <v>130.25</v>
      </c>
    </row>
    <row r="12" spans="1:5" ht="34.15" customHeight="1">
      <c r="A12" s="12">
        <v>9</v>
      </c>
      <c r="B12" s="12" t="s">
        <v>338</v>
      </c>
      <c r="C12" s="13">
        <v>18.690000000000001</v>
      </c>
      <c r="D12" s="13">
        <v>23</v>
      </c>
      <c r="E12" s="13">
        <v>123.06</v>
      </c>
    </row>
    <row r="13" spans="1:5" ht="34.15" customHeight="1">
      <c r="A13" s="12">
        <v>10</v>
      </c>
      <c r="B13" s="12" t="s">
        <v>339</v>
      </c>
      <c r="C13" s="13">
        <v>25.26</v>
      </c>
      <c r="D13" s="13">
        <v>30</v>
      </c>
      <c r="E13" s="13">
        <v>118.76</v>
      </c>
    </row>
    <row r="14" spans="1:5" ht="34.15" customHeight="1">
      <c r="A14" s="12">
        <v>11</v>
      </c>
      <c r="B14" s="12" t="s">
        <v>340</v>
      </c>
      <c r="C14" s="13">
        <v>18.899999999999999</v>
      </c>
      <c r="D14" s="13">
        <v>22</v>
      </c>
      <c r="E14" s="13">
        <v>116.4</v>
      </c>
    </row>
    <row r="15" spans="1:5" ht="34.15" customHeight="1">
      <c r="A15" s="12">
        <v>12</v>
      </c>
      <c r="B15" s="12" t="s">
        <v>341</v>
      </c>
      <c r="C15" s="13">
        <v>1.6</v>
      </c>
      <c r="D15" s="13">
        <v>3</v>
      </c>
      <c r="E15" s="13">
        <v>187.5</v>
      </c>
    </row>
    <row r="16" spans="1:5" ht="25.15" customHeight="1">
      <c r="A16" s="14"/>
      <c r="B16" s="15" t="s">
        <v>342</v>
      </c>
      <c r="C16" s="16">
        <v>300</v>
      </c>
      <c r="D16" s="13">
        <f>SUM(D4:D15)</f>
        <v>310</v>
      </c>
      <c r="E16" s="13">
        <v>103.33</v>
      </c>
    </row>
    <row r="17" spans="1:5">
      <c r="A17" s="17"/>
      <c r="B17" s="17"/>
      <c r="C17" s="17"/>
      <c r="D17" s="17"/>
      <c r="E17" s="17"/>
    </row>
  </sheetData>
  <mergeCells count="2">
    <mergeCell ref="A1:E1"/>
    <mergeCell ref="A2:B2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F11" sqref="F11"/>
    </sheetView>
  </sheetViews>
  <sheetFormatPr defaultColWidth="9" defaultRowHeight="13.5"/>
  <cols>
    <col min="1" max="1" width="26.75" customWidth="1"/>
    <col min="2" max="4" width="25.75" customWidth="1"/>
  </cols>
  <sheetData>
    <row r="1" spans="1:7" ht="33.4" customHeight="1">
      <c r="A1" s="95" t="s">
        <v>26</v>
      </c>
      <c r="B1" s="95"/>
      <c r="C1" s="95"/>
      <c r="D1" s="95"/>
    </row>
    <row r="2" spans="1:7" ht="19.899999999999999" customHeight="1">
      <c r="A2" s="4"/>
      <c r="B2" s="4"/>
      <c r="C2" s="4"/>
      <c r="D2" s="5" t="s">
        <v>38</v>
      </c>
    </row>
    <row r="3" spans="1:7" ht="37.15" customHeight="1">
      <c r="A3" s="6" t="s">
        <v>343</v>
      </c>
      <c r="B3" s="6" t="s">
        <v>32</v>
      </c>
      <c r="C3" s="6" t="s">
        <v>363</v>
      </c>
      <c r="D3" s="6" t="s">
        <v>364</v>
      </c>
    </row>
    <row r="4" spans="1:7" ht="24.4" customHeight="1">
      <c r="A4" s="7" t="s">
        <v>345</v>
      </c>
      <c r="B4" s="108">
        <v>7.29</v>
      </c>
      <c r="C4" s="108">
        <v>10</v>
      </c>
      <c r="D4" s="108">
        <f t="shared" ref="D4:D8" si="0">C4/B4*100</f>
        <v>137.17421124828499</v>
      </c>
      <c r="E4" s="110"/>
      <c r="F4" s="110"/>
      <c r="G4" s="110"/>
    </row>
    <row r="5" spans="1:7" ht="24.4" customHeight="1">
      <c r="A5" s="7" t="s">
        <v>282</v>
      </c>
      <c r="B5" s="108">
        <v>24.17</v>
      </c>
      <c r="C5" s="108">
        <v>40</v>
      </c>
      <c r="D5" s="108">
        <f t="shared" si="0"/>
        <v>165.494414563508</v>
      </c>
      <c r="E5" s="110"/>
      <c r="F5" s="110"/>
      <c r="G5" s="110"/>
    </row>
    <row r="6" spans="1:7" ht="24.4" customHeight="1">
      <c r="A6" s="7" t="s">
        <v>346</v>
      </c>
      <c r="B6" s="108">
        <v>6.31</v>
      </c>
      <c r="C6" s="108">
        <v>12.5</v>
      </c>
      <c r="D6" s="108">
        <f t="shared" si="0"/>
        <v>198.09825673534101</v>
      </c>
      <c r="E6" s="110"/>
      <c r="F6" s="110"/>
      <c r="G6" s="110"/>
    </row>
    <row r="7" spans="1:7" ht="24.4" customHeight="1">
      <c r="A7" s="7" t="s">
        <v>347</v>
      </c>
      <c r="B7" s="108">
        <v>0</v>
      </c>
      <c r="C7" s="108">
        <v>0</v>
      </c>
      <c r="D7" s="108"/>
      <c r="E7" s="110"/>
      <c r="F7" s="110"/>
      <c r="G7" s="110"/>
    </row>
    <row r="8" spans="1:7" ht="24.4" customHeight="1">
      <c r="A8" s="7" t="s">
        <v>422</v>
      </c>
      <c r="B8" s="108">
        <v>6.31</v>
      </c>
      <c r="C8" s="108">
        <v>12.5</v>
      </c>
      <c r="D8" s="108">
        <f t="shared" si="0"/>
        <v>198.09825673534101</v>
      </c>
      <c r="E8" s="110"/>
      <c r="F8" s="110"/>
      <c r="G8" s="110"/>
    </row>
    <row r="9" spans="1:7" ht="24.4" customHeight="1">
      <c r="A9" s="8"/>
      <c r="B9" s="108"/>
      <c r="C9" s="114"/>
      <c r="D9" s="108"/>
      <c r="E9" s="110"/>
      <c r="F9" s="110"/>
      <c r="G9" s="110"/>
    </row>
    <row r="10" spans="1:7" ht="24.4" customHeight="1">
      <c r="A10" s="10" t="s">
        <v>271</v>
      </c>
      <c r="B10" s="112">
        <f>SUM(B4:B6)</f>
        <v>37.770000000000003</v>
      </c>
      <c r="C10" s="112">
        <v>62.5</v>
      </c>
      <c r="D10" s="108">
        <f>C10/B10*100</f>
        <v>165.47524490336201</v>
      </c>
      <c r="E10" s="110"/>
      <c r="F10" s="110"/>
      <c r="G10" s="110"/>
    </row>
    <row r="11" spans="1:7" ht="41.65" customHeight="1">
      <c r="A11" s="101" t="s">
        <v>423</v>
      </c>
      <c r="B11" s="101"/>
      <c r="C11" s="101"/>
      <c r="D11" s="101"/>
    </row>
  </sheetData>
  <mergeCells count="2">
    <mergeCell ref="A1:D1"/>
    <mergeCell ref="A11:D11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4"/>
  <sheetViews>
    <sheetView topLeftCell="A7" workbookViewId="0">
      <selection activeCell="A12" sqref="A12"/>
    </sheetView>
  </sheetViews>
  <sheetFormatPr defaultColWidth="9" defaultRowHeight="13.5"/>
  <cols>
    <col min="1" max="1" width="133.5" customWidth="1"/>
  </cols>
  <sheetData>
    <row r="1" spans="1:1" ht="49.15" customHeight="1">
      <c r="A1" s="1" t="s">
        <v>424</v>
      </c>
    </row>
    <row r="2" spans="1:1" ht="25.9" customHeight="1">
      <c r="A2" s="2" t="s">
        <v>425</v>
      </c>
    </row>
    <row r="3" spans="1:1" ht="32.65" customHeight="1">
      <c r="A3" s="3" t="s">
        <v>426</v>
      </c>
    </row>
    <row r="4" spans="1:1" ht="25.9" customHeight="1">
      <c r="A4" s="2" t="s">
        <v>427</v>
      </c>
    </row>
    <row r="5" spans="1:1" ht="21.75" customHeight="1">
      <c r="A5" s="3" t="s">
        <v>428</v>
      </c>
    </row>
    <row r="6" spans="1:1" ht="25.9" customHeight="1">
      <c r="A6" s="2" t="s">
        <v>429</v>
      </c>
    </row>
    <row r="7" spans="1:1" ht="81.400000000000006" customHeight="1">
      <c r="A7" s="3" t="s">
        <v>430</v>
      </c>
    </row>
    <row r="8" spans="1:1" ht="25.9" customHeight="1">
      <c r="A8" s="2" t="s">
        <v>431</v>
      </c>
    </row>
    <row r="9" spans="1:1" ht="74.650000000000006" customHeight="1">
      <c r="A9" s="3" t="s">
        <v>432</v>
      </c>
    </row>
    <row r="10" spans="1:1" ht="82.9" customHeight="1">
      <c r="A10" s="3" t="s">
        <v>433</v>
      </c>
    </row>
    <row r="11" spans="1:1" ht="88.15" customHeight="1">
      <c r="A11" s="3" t="s">
        <v>434</v>
      </c>
    </row>
    <row r="12" spans="1:1" ht="94.9" customHeight="1">
      <c r="A12" s="3" t="s">
        <v>435</v>
      </c>
    </row>
    <row r="13" spans="1:1" ht="25.9" customHeight="1">
      <c r="A13" s="2" t="s">
        <v>361</v>
      </c>
    </row>
    <row r="14" spans="1:1" ht="28.15" customHeight="1">
      <c r="A14" s="3" t="s">
        <v>436</v>
      </c>
    </row>
  </sheetData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4" workbookViewId="0">
      <selection activeCell="F14" sqref="F14"/>
    </sheetView>
  </sheetViews>
  <sheetFormatPr defaultColWidth="9" defaultRowHeight="13.5"/>
  <cols>
    <col min="1" max="1" width="27.375" customWidth="1"/>
    <col min="2" max="2" width="15.25" customWidth="1"/>
    <col min="3" max="3" width="17.75" customWidth="1"/>
    <col min="4" max="4" width="15.25" customWidth="1"/>
    <col min="5" max="5" width="14.25" customWidth="1"/>
  </cols>
  <sheetData>
    <row r="1" spans="1:5" ht="23.65" customHeight="1">
      <c r="A1" s="86" t="s">
        <v>3</v>
      </c>
      <c r="B1" s="86"/>
      <c r="C1" s="86"/>
      <c r="D1" s="86"/>
      <c r="E1" s="86"/>
    </row>
    <row r="2" spans="1:5" ht="21.4" customHeight="1">
      <c r="A2" s="89"/>
      <c r="B2" s="89"/>
      <c r="C2" s="48"/>
      <c r="D2" s="42"/>
      <c r="E2" s="20" t="s">
        <v>38</v>
      </c>
    </row>
    <row r="3" spans="1:5" ht="47.65" customHeight="1">
      <c r="A3" s="50" t="s">
        <v>39</v>
      </c>
      <c r="B3" s="6" t="s">
        <v>40</v>
      </c>
      <c r="C3" s="6" t="s">
        <v>41</v>
      </c>
      <c r="D3" s="6" t="s">
        <v>42</v>
      </c>
      <c r="E3" s="6" t="s">
        <v>33</v>
      </c>
    </row>
    <row r="4" spans="1:5" ht="23.65" customHeight="1">
      <c r="A4" s="81" t="s">
        <v>43</v>
      </c>
      <c r="B4" s="79">
        <v>2302.5700000000002</v>
      </c>
      <c r="C4" s="79">
        <v>2160.3601669999998</v>
      </c>
      <c r="D4" s="79">
        <v>2160.3601669999998</v>
      </c>
      <c r="E4" s="77">
        <v>100</v>
      </c>
    </row>
    <row r="5" spans="1:5" ht="23.65" customHeight="1">
      <c r="A5" s="81" t="s">
        <v>44</v>
      </c>
      <c r="B5" s="79">
        <v>19.5</v>
      </c>
      <c r="C5" s="79">
        <v>19.5</v>
      </c>
      <c r="D5" s="79">
        <v>19.5</v>
      </c>
      <c r="E5" s="77">
        <v>100</v>
      </c>
    </row>
    <row r="6" spans="1:5" ht="23.65" customHeight="1">
      <c r="A6" s="81" t="s">
        <v>45</v>
      </c>
      <c r="B6" s="79">
        <v>115</v>
      </c>
      <c r="C6" s="79">
        <v>137.86000000000001</v>
      </c>
      <c r="D6" s="79">
        <v>137.86000000000001</v>
      </c>
      <c r="E6" s="77">
        <v>100</v>
      </c>
    </row>
    <row r="7" spans="1:5" ht="23.65" customHeight="1">
      <c r="A7" s="81" t="s">
        <v>46</v>
      </c>
      <c r="B7" s="79">
        <v>180.14</v>
      </c>
      <c r="C7" s="79">
        <v>148.826414</v>
      </c>
      <c r="D7" s="79">
        <v>148.826414</v>
      </c>
      <c r="E7" s="77">
        <v>100</v>
      </c>
    </row>
    <row r="8" spans="1:5" ht="23.65" customHeight="1">
      <c r="A8" s="81" t="s">
        <v>47</v>
      </c>
      <c r="B8" s="79">
        <v>4287.43</v>
      </c>
      <c r="C8" s="79">
        <v>3719.4189190000002</v>
      </c>
      <c r="D8" s="79">
        <v>3719.4189190000002</v>
      </c>
      <c r="E8" s="77">
        <v>100</v>
      </c>
    </row>
    <row r="9" spans="1:5" ht="23.65" customHeight="1">
      <c r="A9" s="81" t="s">
        <v>48</v>
      </c>
      <c r="B9" s="79">
        <v>272.83</v>
      </c>
      <c r="C9" s="79">
        <v>239.54612</v>
      </c>
      <c r="D9" s="79">
        <v>239.54612</v>
      </c>
      <c r="E9" s="77">
        <v>100</v>
      </c>
    </row>
    <row r="10" spans="1:5" ht="23.65" customHeight="1">
      <c r="A10" s="81" t="s">
        <v>49</v>
      </c>
      <c r="B10" s="79">
        <v>2118.41</v>
      </c>
      <c r="C10" s="79">
        <v>2491.2285870000001</v>
      </c>
      <c r="D10" s="79">
        <v>2491.2285870000001</v>
      </c>
      <c r="E10" s="77">
        <v>100</v>
      </c>
    </row>
    <row r="11" spans="1:5" ht="23.65" customHeight="1">
      <c r="A11" s="81" t="s">
        <v>50</v>
      </c>
      <c r="B11" s="79">
        <v>2210.23</v>
      </c>
      <c r="C11" s="79">
        <v>3043.4419309999998</v>
      </c>
      <c r="D11" s="79">
        <v>3043.4419309999998</v>
      </c>
      <c r="E11" s="77">
        <v>100</v>
      </c>
    </row>
    <row r="12" spans="1:5" ht="23.65" customHeight="1">
      <c r="A12" s="81" t="s">
        <v>51</v>
      </c>
      <c r="B12" s="79">
        <v>1190.05</v>
      </c>
      <c r="C12" s="79">
        <v>1569.7185919999999</v>
      </c>
      <c r="D12" s="79">
        <v>1569.7185919999999</v>
      </c>
      <c r="E12" s="77">
        <v>100</v>
      </c>
    </row>
    <row r="13" spans="1:5" ht="23.65" customHeight="1">
      <c r="A13" s="81" t="s">
        <v>52</v>
      </c>
      <c r="B13" s="79">
        <v>3412</v>
      </c>
      <c r="C13" s="79">
        <v>4191.8195100000003</v>
      </c>
      <c r="D13" s="79">
        <v>4191.8195100000003</v>
      </c>
      <c r="E13" s="77">
        <v>100</v>
      </c>
    </row>
    <row r="14" spans="1:5" ht="23.65" customHeight="1">
      <c r="A14" s="81" t="s">
        <v>53</v>
      </c>
      <c r="B14" s="79">
        <v>1455</v>
      </c>
      <c r="C14" s="79">
        <v>1885.2697599999999</v>
      </c>
      <c r="D14" s="79">
        <v>1885.2697599999999</v>
      </c>
      <c r="E14" s="77">
        <v>100</v>
      </c>
    </row>
    <row r="15" spans="1:5" ht="23.65" customHeight="1">
      <c r="A15" s="81" t="s">
        <v>54</v>
      </c>
      <c r="B15" s="79">
        <v>436.84</v>
      </c>
      <c r="C15" s="79">
        <v>393.01</v>
      </c>
      <c r="D15" s="79">
        <v>393.01</v>
      </c>
      <c r="E15" s="77">
        <v>100</v>
      </c>
    </row>
    <row r="16" spans="1:5" ht="19.899999999999999" customHeight="1">
      <c r="A16" s="60" t="s">
        <v>55</v>
      </c>
      <c r="B16" s="82">
        <v>18000</v>
      </c>
      <c r="C16" s="41">
        <v>20000</v>
      </c>
      <c r="D16" s="41">
        <v>20000</v>
      </c>
      <c r="E16" s="77">
        <v>100</v>
      </c>
    </row>
  </sheetData>
  <mergeCells count="2">
    <mergeCell ref="A1:E1"/>
    <mergeCell ref="A2:B2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A115" workbookViewId="0">
      <selection activeCell="F134" sqref="F134"/>
    </sheetView>
  </sheetViews>
  <sheetFormatPr defaultColWidth="9" defaultRowHeight="13.5"/>
  <cols>
    <col min="1" max="1" width="12.875" customWidth="1"/>
    <col min="2" max="2" width="29.5" customWidth="1"/>
    <col min="3" max="3" width="21.25" customWidth="1"/>
    <col min="4" max="6" width="20.5" customWidth="1"/>
  </cols>
  <sheetData>
    <row r="1" spans="1:6" ht="26.65" customHeight="1">
      <c r="A1" s="90" t="s">
        <v>4</v>
      </c>
      <c r="B1" s="90"/>
      <c r="C1" s="90"/>
      <c r="D1" s="90"/>
      <c r="E1" s="90"/>
      <c r="F1" s="90"/>
    </row>
    <row r="2" spans="1:6" ht="18.399999999999999" customHeight="1">
      <c r="A2" s="87"/>
      <c r="B2" s="87"/>
      <c r="C2" s="42"/>
      <c r="D2" s="48"/>
      <c r="E2" s="42"/>
      <c r="F2" s="20" t="s">
        <v>38</v>
      </c>
    </row>
    <row r="3" spans="1:6" ht="45.4" customHeight="1">
      <c r="A3" s="6" t="s">
        <v>56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33</v>
      </c>
    </row>
    <row r="4" spans="1:6" ht="45.4" customHeight="1">
      <c r="A4" s="61" t="s">
        <v>57</v>
      </c>
      <c r="B4" s="61" t="s">
        <v>58</v>
      </c>
      <c r="C4" s="9">
        <v>2302.5700000000002</v>
      </c>
      <c r="D4" s="9">
        <v>2160.3601669999998</v>
      </c>
      <c r="E4" s="9">
        <v>2160.3601669999998</v>
      </c>
      <c r="F4" s="9">
        <v>100</v>
      </c>
    </row>
    <row r="5" spans="1:6" ht="45.4" customHeight="1">
      <c r="A5" s="61" t="s">
        <v>59</v>
      </c>
      <c r="B5" s="61" t="s">
        <v>60</v>
      </c>
      <c r="C5" s="9">
        <v>19</v>
      </c>
      <c r="D5" s="9">
        <v>29.471907999999999</v>
      </c>
      <c r="E5" s="9">
        <v>29.471907999999999</v>
      </c>
      <c r="F5" s="9">
        <v>100</v>
      </c>
    </row>
    <row r="6" spans="1:6" ht="45.4" customHeight="1">
      <c r="A6" s="61" t="s">
        <v>61</v>
      </c>
      <c r="B6" s="61" t="s">
        <v>62</v>
      </c>
      <c r="C6" s="9">
        <v>19</v>
      </c>
      <c r="D6" s="9">
        <v>29.471907999999999</v>
      </c>
      <c r="E6" s="9">
        <v>29.471907999999999</v>
      </c>
      <c r="F6" s="9">
        <v>100</v>
      </c>
    </row>
    <row r="7" spans="1:6" ht="45.4" customHeight="1">
      <c r="A7" s="61" t="s">
        <v>63</v>
      </c>
      <c r="B7" s="61" t="s">
        <v>64</v>
      </c>
      <c r="C7" s="9">
        <v>1473.17</v>
      </c>
      <c r="D7" s="9">
        <v>1333.053715</v>
      </c>
      <c r="E7" s="9">
        <v>1333.053715</v>
      </c>
      <c r="F7" s="9">
        <v>100</v>
      </c>
    </row>
    <row r="8" spans="1:6" ht="45.4" customHeight="1">
      <c r="A8" s="61" t="s">
        <v>65</v>
      </c>
      <c r="B8" s="61" t="s">
        <v>66</v>
      </c>
      <c r="C8" s="9">
        <v>1473.17</v>
      </c>
      <c r="D8" s="9">
        <v>1333.053715</v>
      </c>
      <c r="E8" s="9">
        <v>1333.053715</v>
      </c>
      <c r="F8" s="9">
        <v>100</v>
      </c>
    </row>
    <row r="9" spans="1:6" ht="45.4" customHeight="1">
      <c r="A9" s="61" t="s">
        <v>67</v>
      </c>
      <c r="B9" s="61" t="s">
        <v>68</v>
      </c>
      <c r="C9" s="9">
        <v>67.5</v>
      </c>
      <c r="D9" s="9">
        <v>67.5</v>
      </c>
      <c r="E9" s="9">
        <v>67.5</v>
      </c>
      <c r="F9" s="9">
        <v>100</v>
      </c>
    </row>
    <row r="10" spans="1:6" ht="45.4" customHeight="1">
      <c r="A10" s="61" t="s">
        <v>69</v>
      </c>
      <c r="B10" s="61" t="s">
        <v>70</v>
      </c>
      <c r="C10" s="9">
        <v>67.5</v>
      </c>
      <c r="D10" s="9">
        <v>67.5</v>
      </c>
      <c r="E10" s="9">
        <v>67.5</v>
      </c>
      <c r="F10" s="9">
        <v>100</v>
      </c>
    </row>
    <row r="11" spans="1:6" ht="45.4" customHeight="1">
      <c r="A11" s="61" t="s">
        <v>71</v>
      </c>
      <c r="B11" s="61" t="s">
        <v>72</v>
      </c>
      <c r="C11" s="9">
        <v>332.25</v>
      </c>
      <c r="D11" s="9">
        <v>216.335835</v>
      </c>
      <c r="E11" s="9">
        <v>216.335835</v>
      </c>
      <c r="F11" s="9">
        <v>100</v>
      </c>
    </row>
    <row r="12" spans="1:6" ht="45.4" customHeight="1">
      <c r="A12" s="61" t="s">
        <v>73</v>
      </c>
      <c r="B12" s="61" t="s">
        <v>74</v>
      </c>
      <c r="C12" s="9">
        <v>332.25</v>
      </c>
      <c r="D12" s="9">
        <v>216.335835</v>
      </c>
      <c r="E12" s="9">
        <v>216.335835</v>
      </c>
      <c r="F12" s="9">
        <v>100</v>
      </c>
    </row>
    <row r="13" spans="1:6" ht="45.4" customHeight="1">
      <c r="A13" s="61" t="s">
        <v>75</v>
      </c>
      <c r="B13" s="61" t="s">
        <v>76</v>
      </c>
      <c r="C13" s="9">
        <v>38</v>
      </c>
      <c r="D13" s="9">
        <v>20.057200000000002</v>
      </c>
      <c r="E13" s="9">
        <v>20.057200000000002</v>
      </c>
      <c r="F13" s="9">
        <v>100</v>
      </c>
    </row>
    <row r="14" spans="1:6" ht="45.4" customHeight="1">
      <c r="A14" s="61" t="s">
        <v>77</v>
      </c>
      <c r="B14" s="61" t="s">
        <v>78</v>
      </c>
      <c r="C14" s="9">
        <v>38</v>
      </c>
      <c r="D14" s="9">
        <v>20.057200000000002</v>
      </c>
      <c r="E14" s="9">
        <v>20.057200000000002</v>
      </c>
      <c r="F14" s="9">
        <v>100</v>
      </c>
    </row>
    <row r="15" spans="1:6" ht="45.4" customHeight="1">
      <c r="A15" s="61" t="s">
        <v>79</v>
      </c>
      <c r="B15" s="61" t="s">
        <v>80</v>
      </c>
      <c r="C15" s="9">
        <v>37.4</v>
      </c>
      <c r="D15" s="9">
        <v>43.854337000000001</v>
      </c>
      <c r="E15" s="9">
        <v>43.854337000000001</v>
      </c>
      <c r="F15" s="9">
        <v>100</v>
      </c>
    </row>
    <row r="16" spans="1:6" ht="45.4" customHeight="1">
      <c r="A16" s="61" t="s">
        <v>81</v>
      </c>
      <c r="B16" s="61" t="s">
        <v>82</v>
      </c>
      <c r="C16" s="9">
        <v>37.4</v>
      </c>
      <c r="D16" s="9">
        <v>43.854337000000001</v>
      </c>
      <c r="E16" s="9">
        <v>43.854337000000001</v>
      </c>
      <c r="F16" s="9">
        <v>100</v>
      </c>
    </row>
    <row r="17" spans="1:6" ht="45.4" customHeight="1">
      <c r="A17" s="61" t="s">
        <v>83</v>
      </c>
      <c r="B17" s="61" t="s">
        <v>84</v>
      </c>
      <c r="C17" s="9">
        <v>20</v>
      </c>
      <c r="D17" s="9">
        <v>29.103860000000001</v>
      </c>
      <c r="E17" s="9">
        <v>29.103860000000001</v>
      </c>
      <c r="F17" s="9">
        <v>100</v>
      </c>
    </row>
    <row r="18" spans="1:6" ht="45.4" customHeight="1">
      <c r="A18" s="61" t="s">
        <v>85</v>
      </c>
      <c r="B18" s="61" t="s">
        <v>86</v>
      </c>
      <c r="C18" s="9">
        <v>20</v>
      </c>
      <c r="D18" s="9">
        <v>29.103860000000001</v>
      </c>
      <c r="E18" s="9">
        <v>29.103860000000001</v>
      </c>
      <c r="F18" s="9">
        <v>100</v>
      </c>
    </row>
    <row r="19" spans="1:6" ht="45.4" customHeight="1">
      <c r="A19" s="61" t="s">
        <v>87</v>
      </c>
      <c r="B19" s="61" t="s">
        <v>88</v>
      </c>
      <c r="C19" s="9">
        <v>136.61000000000001</v>
      </c>
      <c r="D19" s="9">
        <v>266.11221999999998</v>
      </c>
      <c r="E19" s="9">
        <v>266.11221999999998</v>
      </c>
      <c r="F19" s="9">
        <v>100</v>
      </c>
    </row>
    <row r="20" spans="1:6" ht="45.4" customHeight="1">
      <c r="A20" s="61" t="s">
        <v>89</v>
      </c>
      <c r="B20" s="61" t="s">
        <v>90</v>
      </c>
      <c r="C20" s="9">
        <v>66.430000000000007</v>
      </c>
      <c r="D20" s="9">
        <v>51.929720000000003</v>
      </c>
      <c r="E20" s="9">
        <v>51.929720000000003</v>
      </c>
      <c r="F20" s="9">
        <v>100</v>
      </c>
    </row>
    <row r="21" spans="1:6" ht="45.4" customHeight="1">
      <c r="A21" s="61" t="s">
        <v>91</v>
      </c>
      <c r="B21" s="61" t="s">
        <v>88</v>
      </c>
      <c r="C21" s="9">
        <v>70.180000000000007</v>
      </c>
      <c r="D21" s="9">
        <v>214.1825</v>
      </c>
      <c r="E21" s="9">
        <v>214.1825</v>
      </c>
      <c r="F21" s="9">
        <v>100</v>
      </c>
    </row>
    <row r="22" spans="1:6" ht="45.4" customHeight="1">
      <c r="A22" s="61" t="s">
        <v>92</v>
      </c>
      <c r="B22" s="61" t="s">
        <v>93</v>
      </c>
      <c r="C22" s="9">
        <v>15</v>
      </c>
      <c r="D22" s="9">
        <v>15</v>
      </c>
      <c r="E22" s="9">
        <v>15</v>
      </c>
      <c r="F22" s="9">
        <v>100</v>
      </c>
    </row>
    <row r="23" spans="1:6" ht="45.4" customHeight="1">
      <c r="A23" s="61" t="s">
        <v>94</v>
      </c>
      <c r="B23" s="61" t="s">
        <v>95</v>
      </c>
      <c r="C23" s="9">
        <v>15</v>
      </c>
      <c r="D23" s="9">
        <v>15</v>
      </c>
      <c r="E23" s="9">
        <v>15</v>
      </c>
      <c r="F23" s="9">
        <v>100</v>
      </c>
    </row>
    <row r="24" spans="1:6" ht="45.4" customHeight="1">
      <c r="A24" s="61" t="s">
        <v>96</v>
      </c>
      <c r="B24" s="61" t="s">
        <v>97</v>
      </c>
      <c r="C24" s="9">
        <v>163.63999999999999</v>
      </c>
      <c r="D24" s="9">
        <v>139.871092</v>
      </c>
      <c r="E24" s="9">
        <v>139.871092</v>
      </c>
      <c r="F24" s="9">
        <v>100</v>
      </c>
    </row>
    <row r="25" spans="1:6" ht="45.4" customHeight="1">
      <c r="A25" s="61" t="s">
        <v>98</v>
      </c>
      <c r="B25" s="61" t="s">
        <v>97</v>
      </c>
      <c r="C25" s="9">
        <v>163.63999999999999</v>
      </c>
      <c r="D25" s="9">
        <v>139.871092</v>
      </c>
      <c r="E25" s="9">
        <v>139.871092</v>
      </c>
      <c r="F25" s="9">
        <v>100</v>
      </c>
    </row>
    <row r="26" spans="1:6" ht="45.4" customHeight="1">
      <c r="A26" s="61" t="s">
        <v>99</v>
      </c>
      <c r="B26" s="61" t="s">
        <v>100</v>
      </c>
      <c r="C26" s="9">
        <v>19.5</v>
      </c>
      <c r="D26" s="9">
        <v>19.5</v>
      </c>
      <c r="E26" s="9">
        <v>19.5</v>
      </c>
      <c r="F26" s="9">
        <v>100</v>
      </c>
    </row>
    <row r="27" spans="1:6" ht="45.4" customHeight="1">
      <c r="A27" s="61" t="s">
        <v>101</v>
      </c>
      <c r="B27" s="61" t="s">
        <v>102</v>
      </c>
      <c r="C27" s="9">
        <v>19.5</v>
      </c>
      <c r="D27" s="9">
        <v>19.5</v>
      </c>
      <c r="E27" s="9">
        <v>19.5</v>
      </c>
      <c r="F27" s="9">
        <v>100</v>
      </c>
    </row>
    <row r="28" spans="1:6" ht="45.4" customHeight="1">
      <c r="A28" s="61" t="s">
        <v>103</v>
      </c>
      <c r="B28" s="61" t="s">
        <v>102</v>
      </c>
      <c r="C28" s="9">
        <v>19.5</v>
      </c>
      <c r="D28" s="9">
        <v>19.5</v>
      </c>
      <c r="E28" s="9">
        <v>19.5</v>
      </c>
      <c r="F28" s="9">
        <v>100</v>
      </c>
    </row>
    <row r="29" spans="1:6" ht="45.4" customHeight="1">
      <c r="A29" s="61" t="s">
        <v>104</v>
      </c>
      <c r="B29" s="61" t="s">
        <v>105</v>
      </c>
      <c r="C29" s="9">
        <v>115</v>
      </c>
      <c r="D29" s="9">
        <v>137.86000000000001</v>
      </c>
      <c r="E29" s="9">
        <v>137.86000000000001</v>
      </c>
      <c r="F29" s="9">
        <v>100</v>
      </c>
    </row>
    <row r="30" spans="1:6" ht="45.4" customHeight="1">
      <c r="A30" s="61" t="s">
        <v>106</v>
      </c>
      <c r="B30" s="61" t="s">
        <v>107</v>
      </c>
      <c r="C30" s="9">
        <v>115</v>
      </c>
      <c r="D30" s="9">
        <v>137.86000000000001</v>
      </c>
      <c r="E30" s="9">
        <v>137.86000000000001</v>
      </c>
      <c r="F30" s="9">
        <v>100</v>
      </c>
    </row>
    <row r="31" spans="1:6" ht="45.4" customHeight="1">
      <c r="A31" s="61" t="s">
        <v>108</v>
      </c>
      <c r="B31" s="61" t="s">
        <v>107</v>
      </c>
      <c r="C31" s="9">
        <v>115</v>
      </c>
      <c r="D31" s="9">
        <v>137.86000000000001</v>
      </c>
      <c r="E31" s="9">
        <v>137.86000000000001</v>
      </c>
      <c r="F31" s="9">
        <v>100</v>
      </c>
    </row>
    <row r="32" spans="1:6" ht="45.4" customHeight="1">
      <c r="A32" s="61" t="s">
        <v>109</v>
      </c>
      <c r="B32" s="61" t="s">
        <v>110</v>
      </c>
      <c r="C32" s="9">
        <v>180.14</v>
      </c>
      <c r="D32" s="9">
        <v>148.826414</v>
      </c>
      <c r="E32" s="9">
        <v>148.826414</v>
      </c>
      <c r="F32" s="9">
        <v>100</v>
      </c>
    </row>
    <row r="33" spans="1:6" ht="45.4" customHeight="1">
      <c r="A33" s="61" t="s">
        <v>111</v>
      </c>
      <c r="B33" s="61" t="s">
        <v>112</v>
      </c>
      <c r="C33" s="9">
        <v>180.14</v>
      </c>
      <c r="D33" s="9">
        <v>148.826414</v>
      </c>
      <c r="E33" s="9">
        <v>148.826414</v>
      </c>
      <c r="F33" s="9">
        <v>100</v>
      </c>
    </row>
    <row r="34" spans="1:6" ht="45.4" customHeight="1">
      <c r="A34" s="61" t="s">
        <v>113</v>
      </c>
      <c r="B34" s="61" t="s">
        <v>112</v>
      </c>
      <c r="C34" s="9">
        <v>180.14</v>
      </c>
      <c r="D34" s="9">
        <v>148.826414</v>
      </c>
      <c r="E34" s="9">
        <v>148.826414</v>
      </c>
      <c r="F34" s="9">
        <v>100</v>
      </c>
    </row>
    <row r="35" spans="1:6" ht="45.4" customHeight="1">
      <c r="A35" s="61" t="s">
        <v>114</v>
      </c>
      <c r="B35" s="61" t="s">
        <v>115</v>
      </c>
      <c r="C35" s="9">
        <v>4287.43</v>
      </c>
      <c r="D35" s="9">
        <v>3719.4189190000002</v>
      </c>
      <c r="E35" s="9">
        <v>3719.4189190000002</v>
      </c>
      <c r="F35" s="9">
        <v>100</v>
      </c>
    </row>
    <row r="36" spans="1:6" ht="45.4" customHeight="1">
      <c r="A36" s="61" t="s">
        <v>116</v>
      </c>
      <c r="B36" s="61" t="s">
        <v>117</v>
      </c>
      <c r="C36" s="9">
        <v>841.68</v>
      </c>
      <c r="D36" s="9">
        <v>763.99637800000005</v>
      </c>
      <c r="E36" s="9">
        <v>763.99637800000005</v>
      </c>
      <c r="F36" s="9">
        <v>100</v>
      </c>
    </row>
    <row r="37" spans="1:6" ht="45.4" customHeight="1">
      <c r="A37" s="61" t="s">
        <v>118</v>
      </c>
      <c r="B37" s="61" t="s">
        <v>119</v>
      </c>
      <c r="C37" s="9">
        <v>13.7</v>
      </c>
      <c r="D37" s="9">
        <v>13.7</v>
      </c>
      <c r="E37" s="9">
        <v>13.7</v>
      </c>
      <c r="F37" s="9">
        <v>100</v>
      </c>
    </row>
    <row r="38" spans="1:6" ht="45.4" customHeight="1">
      <c r="A38" s="61" t="s">
        <v>120</v>
      </c>
      <c r="B38" s="61" t="s">
        <v>121</v>
      </c>
      <c r="C38" s="9">
        <v>827.98</v>
      </c>
      <c r="D38" s="9">
        <v>750.296378</v>
      </c>
      <c r="E38" s="9">
        <v>750.296378</v>
      </c>
      <c r="F38" s="9">
        <v>100</v>
      </c>
    </row>
    <row r="39" spans="1:6" ht="45.4" customHeight="1">
      <c r="A39" s="61" t="s">
        <v>122</v>
      </c>
      <c r="B39" s="61" t="s">
        <v>123</v>
      </c>
      <c r="C39" s="9">
        <v>453.27</v>
      </c>
      <c r="D39" s="9">
        <v>363.07909999999998</v>
      </c>
      <c r="E39" s="9">
        <v>363.07909999999998</v>
      </c>
      <c r="F39" s="9">
        <v>100</v>
      </c>
    </row>
    <row r="40" spans="1:6" ht="45.4" customHeight="1">
      <c r="A40" s="61" t="s">
        <v>124</v>
      </c>
      <c r="B40" s="61" t="s">
        <v>125</v>
      </c>
      <c r="C40" s="9">
        <v>10.86</v>
      </c>
      <c r="D40" s="9">
        <v>3.762</v>
      </c>
      <c r="E40" s="9">
        <v>3.762</v>
      </c>
      <c r="F40" s="9">
        <v>100</v>
      </c>
    </row>
    <row r="41" spans="1:6" ht="45.4" customHeight="1">
      <c r="A41" s="61" t="s">
        <v>126</v>
      </c>
      <c r="B41" s="61" t="s">
        <v>127</v>
      </c>
      <c r="C41" s="9">
        <v>35.43</v>
      </c>
      <c r="D41" s="9">
        <v>10.798999999999999</v>
      </c>
      <c r="E41" s="9">
        <v>10.798999999999999</v>
      </c>
      <c r="F41" s="9">
        <v>100</v>
      </c>
    </row>
    <row r="42" spans="1:6" ht="45.4" customHeight="1">
      <c r="A42" s="61" t="s">
        <v>128</v>
      </c>
      <c r="B42" s="61" t="s">
        <v>129</v>
      </c>
      <c r="C42" s="9">
        <v>265.63</v>
      </c>
      <c r="D42" s="9">
        <v>223.37710999999999</v>
      </c>
      <c r="E42" s="9">
        <v>223.37710999999999</v>
      </c>
      <c r="F42" s="9">
        <v>100</v>
      </c>
    </row>
    <row r="43" spans="1:6" ht="45.4" customHeight="1">
      <c r="A43" s="61" t="s">
        <v>130</v>
      </c>
      <c r="B43" s="61" t="s">
        <v>131</v>
      </c>
      <c r="C43" s="9">
        <v>141.35</v>
      </c>
      <c r="D43" s="9">
        <v>125.14099</v>
      </c>
      <c r="E43" s="9">
        <v>125.14099</v>
      </c>
      <c r="F43" s="9">
        <v>100</v>
      </c>
    </row>
    <row r="44" spans="1:6" ht="45.4" customHeight="1">
      <c r="A44" s="61" t="s">
        <v>132</v>
      </c>
      <c r="B44" s="61" t="s">
        <v>133</v>
      </c>
      <c r="C44" s="9">
        <v>2290.86</v>
      </c>
      <c r="D44" s="9">
        <v>1882.5940740000001</v>
      </c>
      <c r="E44" s="9">
        <v>1882.5940740000001</v>
      </c>
      <c r="F44" s="9">
        <v>100</v>
      </c>
    </row>
    <row r="45" spans="1:6" ht="45.4" customHeight="1">
      <c r="A45" s="61" t="s">
        <v>134</v>
      </c>
      <c r="B45" s="61" t="s">
        <v>135</v>
      </c>
      <c r="C45" s="9">
        <v>2250.86</v>
      </c>
      <c r="D45" s="9">
        <v>1821.1000739999999</v>
      </c>
      <c r="E45" s="9">
        <v>1821.1000739999999</v>
      </c>
      <c r="F45" s="9">
        <v>100</v>
      </c>
    </row>
    <row r="46" spans="1:6" ht="45.4" customHeight="1">
      <c r="A46" s="61" t="s">
        <v>136</v>
      </c>
      <c r="B46" s="61" t="s">
        <v>137</v>
      </c>
      <c r="C46" s="9">
        <v>40</v>
      </c>
      <c r="D46" s="9">
        <v>61.494</v>
      </c>
      <c r="E46" s="9">
        <v>61.494</v>
      </c>
      <c r="F46" s="9">
        <v>100</v>
      </c>
    </row>
    <row r="47" spans="1:6" ht="45.4" customHeight="1">
      <c r="A47" s="61" t="s">
        <v>138</v>
      </c>
      <c r="B47" s="61" t="s">
        <v>139</v>
      </c>
      <c r="C47" s="9">
        <v>131.07</v>
      </c>
      <c r="D47" s="9">
        <v>104.2872</v>
      </c>
      <c r="E47" s="9">
        <v>104.2872</v>
      </c>
      <c r="F47" s="9">
        <v>100</v>
      </c>
    </row>
    <row r="48" spans="1:6" ht="45.4" customHeight="1">
      <c r="A48" s="61" t="s">
        <v>140</v>
      </c>
      <c r="B48" s="61" t="s">
        <v>141</v>
      </c>
      <c r="C48" s="9">
        <v>52.5</v>
      </c>
      <c r="D48" s="9">
        <v>51.9375</v>
      </c>
      <c r="E48" s="9">
        <v>51.9375</v>
      </c>
      <c r="F48" s="9">
        <v>100</v>
      </c>
    </row>
    <row r="49" spans="1:6" ht="45.4" customHeight="1">
      <c r="A49" s="61" t="s">
        <v>142</v>
      </c>
      <c r="B49" s="61" t="s">
        <v>143</v>
      </c>
      <c r="C49" s="9">
        <v>49.98</v>
      </c>
      <c r="D49" s="9">
        <v>24.4697</v>
      </c>
      <c r="E49" s="9">
        <v>24.4697</v>
      </c>
      <c r="F49" s="9">
        <v>100</v>
      </c>
    </row>
    <row r="50" spans="1:6" ht="45.4" customHeight="1">
      <c r="A50" s="61" t="s">
        <v>144</v>
      </c>
      <c r="B50" s="61" t="s">
        <v>145</v>
      </c>
      <c r="C50" s="9">
        <v>12</v>
      </c>
      <c r="D50" s="9">
        <v>11.94</v>
      </c>
      <c r="E50" s="9">
        <v>11.94</v>
      </c>
      <c r="F50" s="9">
        <v>100</v>
      </c>
    </row>
    <row r="51" spans="1:6" ht="45.4" customHeight="1">
      <c r="A51" s="61" t="s">
        <v>146</v>
      </c>
      <c r="B51" s="61" t="s">
        <v>147</v>
      </c>
      <c r="C51" s="9">
        <v>16.59</v>
      </c>
      <c r="D51" s="9">
        <v>15.94</v>
      </c>
      <c r="E51" s="9">
        <v>15.94</v>
      </c>
      <c r="F51" s="9">
        <v>100</v>
      </c>
    </row>
    <row r="52" spans="1:6" ht="45.4" customHeight="1">
      <c r="A52" s="61" t="s">
        <v>148</v>
      </c>
      <c r="B52" s="61" t="s">
        <v>149</v>
      </c>
      <c r="C52" s="9">
        <v>96.6</v>
      </c>
      <c r="D52" s="9">
        <v>98.6</v>
      </c>
      <c r="E52" s="9">
        <v>98.6</v>
      </c>
      <c r="F52" s="9">
        <v>100</v>
      </c>
    </row>
    <row r="53" spans="1:6" ht="45.4" customHeight="1">
      <c r="A53" s="61" t="s">
        <v>150</v>
      </c>
      <c r="B53" s="61" t="s">
        <v>151</v>
      </c>
      <c r="C53" s="9">
        <v>92.6</v>
      </c>
      <c r="D53" s="9">
        <v>94.6</v>
      </c>
      <c r="E53" s="9">
        <v>94.6</v>
      </c>
      <c r="F53" s="9">
        <v>100</v>
      </c>
    </row>
    <row r="54" spans="1:6" ht="45.4" customHeight="1">
      <c r="A54" s="61" t="s">
        <v>152</v>
      </c>
      <c r="B54" s="61" t="s">
        <v>153</v>
      </c>
      <c r="C54" s="9">
        <v>4</v>
      </c>
      <c r="D54" s="9">
        <v>4</v>
      </c>
      <c r="E54" s="9">
        <v>4</v>
      </c>
      <c r="F54" s="9">
        <v>100</v>
      </c>
    </row>
    <row r="55" spans="1:6" ht="45.4" customHeight="1">
      <c r="A55" s="61" t="s">
        <v>154</v>
      </c>
      <c r="B55" s="61" t="s">
        <v>155</v>
      </c>
      <c r="C55" s="9">
        <v>39</v>
      </c>
      <c r="D55" s="9">
        <v>43.616079999999997</v>
      </c>
      <c r="E55" s="9">
        <v>43.616079999999997</v>
      </c>
      <c r="F55" s="9">
        <v>100</v>
      </c>
    </row>
    <row r="56" spans="1:6" ht="45.4" customHeight="1">
      <c r="A56" s="61" t="s">
        <v>156</v>
      </c>
      <c r="B56" s="61" t="s">
        <v>157</v>
      </c>
      <c r="C56" s="9">
        <v>39</v>
      </c>
      <c r="D56" s="9">
        <v>43.616079999999997</v>
      </c>
      <c r="E56" s="9">
        <v>43.616079999999997</v>
      </c>
      <c r="F56" s="9">
        <v>100</v>
      </c>
    </row>
    <row r="57" spans="1:6" ht="45.4" customHeight="1">
      <c r="A57" s="61" t="s">
        <v>158</v>
      </c>
      <c r="B57" s="61" t="s">
        <v>159</v>
      </c>
      <c r="C57" s="9">
        <v>7.3</v>
      </c>
      <c r="D57" s="9">
        <v>0.93079999999999996</v>
      </c>
      <c r="E57" s="9">
        <v>0.93079999999999996</v>
      </c>
      <c r="F57" s="9">
        <v>100</v>
      </c>
    </row>
    <row r="58" spans="1:6" ht="45.4" customHeight="1">
      <c r="A58" s="61" t="s">
        <v>160</v>
      </c>
      <c r="B58" s="61" t="s">
        <v>161</v>
      </c>
      <c r="C58" s="9">
        <v>7.3</v>
      </c>
      <c r="D58" s="9">
        <v>0.93079999999999996</v>
      </c>
      <c r="E58" s="9">
        <v>0.93079999999999996</v>
      </c>
      <c r="F58" s="9">
        <v>100</v>
      </c>
    </row>
    <row r="59" spans="1:6" ht="45.4" customHeight="1">
      <c r="A59" s="61" t="s">
        <v>162</v>
      </c>
      <c r="B59" s="61" t="s">
        <v>163</v>
      </c>
      <c r="C59" s="9">
        <v>98</v>
      </c>
      <c r="D59" s="9">
        <v>114.84764</v>
      </c>
      <c r="E59" s="9">
        <v>114.84764</v>
      </c>
      <c r="F59" s="9">
        <v>100</v>
      </c>
    </row>
    <row r="60" spans="1:6" ht="45.4" customHeight="1">
      <c r="A60" s="61" t="s">
        <v>164</v>
      </c>
      <c r="B60" s="61" t="s">
        <v>165</v>
      </c>
      <c r="C60" s="9">
        <v>98</v>
      </c>
      <c r="D60" s="9">
        <v>114.84764</v>
      </c>
      <c r="E60" s="9">
        <v>114.84764</v>
      </c>
      <c r="F60" s="9">
        <v>100</v>
      </c>
    </row>
    <row r="61" spans="1:6" ht="45.4" customHeight="1">
      <c r="A61" s="61" t="s">
        <v>166</v>
      </c>
      <c r="B61" s="61" t="s">
        <v>167</v>
      </c>
      <c r="C61" s="9">
        <v>230</v>
      </c>
      <c r="D61" s="9">
        <v>251.12299999999999</v>
      </c>
      <c r="E61" s="9">
        <v>251.12299999999999</v>
      </c>
      <c r="F61" s="9">
        <v>100</v>
      </c>
    </row>
    <row r="62" spans="1:6" ht="45.4" customHeight="1">
      <c r="A62" s="61" t="s">
        <v>168</v>
      </c>
      <c r="B62" s="61" t="s">
        <v>169</v>
      </c>
      <c r="C62" s="9">
        <v>230</v>
      </c>
      <c r="D62" s="9">
        <v>251.12299999999999</v>
      </c>
      <c r="E62" s="9">
        <v>251.12299999999999</v>
      </c>
      <c r="F62" s="9">
        <v>100</v>
      </c>
    </row>
    <row r="63" spans="1:6" ht="45.4" customHeight="1">
      <c r="A63" s="61" t="s">
        <v>170</v>
      </c>
      <c r="B63" s="61" t="s">
        <v>171</v>
      </c>
      <c r="C63" s="9">
        <v>10.5</v>
      </c>
      <c r="D63" s="9">
        <v>10.5</v>
      </c>
      <c r="E63" s="9">
        <v>10.5</v>
      </c>
      <c r="F63" s="9">
        <v>100</v>
      </c>
    </row>
    <row r="64" spans="1:6" ht="45.4" customHeight="1">
      <c r="A64" s="61" t="s">
        <v>172</v>
      </c>
      <c r="B64" s="61" t="s">
        <v>173</v>
      </c>
      <c r="C64" s="9">
        <v>10.5</v>
      </c>
      <c r="D64" s="9">
        <v>10.5</v>
      </c>
      <c r="E64" s="9">
        <v>10.5</v>
      </c>
      <c r="F64" s="9">
        <v>100</v>
      </c>
    </row>
    <row r="65" spans="1:6" ht="45.4" customHeight="1">
      <c r="A65" s="61" t="s">
        <v>174</v>
      </c>
      <c r="B65" s="61" t="s">
        <v>175</v>
      </c>
      <c r="C65" s="9">
        <v>89.15</v>
      </c>
      <c r="D65" s="9">
        <v>85.844646999999995</v>
      </c>
      <c r="E65" s="9">
        <v>85.844646999999995</v>
      </c>
      <c r="F65" s="9">
        <v>100</v>
      </c>
    </row>
    <row r="66" spans="1:6" ht="45.4" customHeight="1">
      <c r="A66" s="61" t="s">
        <v>176</v>
      </c>
      <c r="B66" s="61" t="s">
        <v>175</v>
      </c>
      <c r="C66" s="9">
        <v>89.15</v>
      </c>
      <c r="D66" s="9">
        <v>85.844646999999995</v>
      </c>
      <c r="E66" s="9">
        <v>85.844646999999995</v>
      </c>
      <c r="F66" s="9">
        <v>100</v>
      </c>
    </row>
    <row r="67" spans="1:6" ht="45.4" customHeight="1">
      <c r="A67" s="61" t="s">
        <v>177</v>
      </c>
      <c r="B67" s="61" t="s">
        <v>178</v>
      </c>
      <c r="C67" s="9">
        <v>272.83</v>
      </c>
      <c r="D67" s="9">
        <v>239.54612</v>
      </c>
      <c r="E67" s="9">
        <v>239.54612</v>
      </c>
      <c r="F67" s="9">
        <v>100</v>
      </c>
    </row>
    <row r="68" spans="1:6" ht="45.4" customHeight="1">
      <c r="A68" s="61" t="s">
        <v>179</v>
      </c>
      <c r="B68" s="61" t="s">
        <v>180</v>
      </c>
      <c r="C68" s="9">
        <v>20</v>
      </c>
      <c r="D68" s="9">
        <v>13.385999999999999</v>
      </c>
      <c r="E68" s="9">
        <v>13.385999999999999</v>
      </c>
      <c r="F68" s="9">
        <v>100</v>
      </c>
    </row>
    <row r="69" spans="1:6" ht="45.4" customHeight="1">
      <c r="A69" s="61" t="s">
        <v>181</v>
      </c>
      <c r="B69" s="61" t="s">
        <v>182</v>
      </c>
      <c r="C69" s="9">
        <v>20</v>
      </c>
      <c r="D69" s="9">
        <v>13.385999999999999</v>
      </c>
      <c r="E69" s="9">
        <v>13.385999999999999</v>
      </c>
      <c r="F69" s="9">
        <v>100</v>
      </c>
    </row>
    <row r="70" spans="1:6" ht="45.4" customHeight="1">
      <c r="A70" s="61" t="s">
        <v>183</v>
      </c>
      <c r="B70" s="61" t="s">
        <v>184</v>
      </c>
      <c r="C70" s="9">
        <v>155.93</v>
      </c>
      <c r="D70" s="9">
        <v>129.26012</v>
      </c>
      <c r="E70" s="9">
        <v>129.26012</v>
      </c>
      <c r="F70" s="9">
        <v>100</v>
      </c>
    </row>
    <row r="71" spans="1:6" ht="45.4" customHeight="1">
      <c r="A71" s="61" t="s">
        <v>185</v>
      </c>
      <c r="B71" s="61" t="s">
        <v>186</v>
      </c>
      <c r="C71" s="9">
        <v>48.65</v>
      </c>
      <c r="D71" s="9">
        <v>33.323889999999999</v>
      </c>
      <c r="E71" s="9">
        <v>33.323889999999999</v>
      </c>
      <c r="F71" s="9">
        <v>100</v>
      </c>
    </row>
    <row r="72" spans="1:6" ht="45.4" customHeight="1">
      <c r="A72" s="61" t="s">
        <v>187</v>
      </c>
      <c r="B72" s="61" t="s">
        <v>188</v>
      </c>
      <c r="C72" s="9">
        <v>107.28</v>
      </c>
      <c r="D72" s="9">
        <v>95.936229999999995</v>
      </c>
      <c r="E72" s="9">
        <v>95.936229999999995</v>
      </c>
      <c r="F72" s="9">
        <v>100</v>
      </c>
    </row>
    <row r="73" spans="1:6" ht="45.4" customHeight="1">
      <c r="A73" s="61" t="s">
        <v>189</v>
      </c>
      <c r="B73" s="61" t="s">
        <v>190</v>
      </c>
      <c r="C73" s="9">
        <v>96.9</v>
      </c>
      <c r="D73" s="9">
        <v>96.9</v>
      </c>
      <c r="E73" s="9">
        <v>96.9</v>
      </c>
      <c r="F73" s="9">
        <v>100</v>
      </c>
    </row>
    <row r="74" spans="1:6" ht="45.4" customHeight="1">
      <c r="A74" s="61" t="s">
        <v>191</v>
      </c>
      <c r="B74" s="61" t="s">
        <v>192</v>
      </c>
      <c r="C74" s="9">
        <v>96.9</v>
      </c>
      <c r="D74" s="9">
        <v>96.9</v>
      </c>
      <c r="E74" s="9">
        <v>96.9</v>
      </c>
      <c r="F74" s="9">
        <v>100</v>
      </c>
    </row>
    <row r="75" spans="1:6" ht="45.4" customHeight="1">
      <c r="A75" s="61" t="s">
        <v>193</v>
      </c>
      <c r="B75" s="61" t="s">
        <v>194</v>
      </c>
      <c r="C75" s="9">
        <v>2118.41</v>
      </c>
      <c r="D75" s="9">
        <v>2491.2285870000001</v>
      </c>
      <c r="E75" s="9">
        <v>2491.2285870000001</v>
      </c>
      <c r="F75" s="9">
        <v>100</v>
      </c>
    </row>
    <row r="76" spans="1:6" ht="45.4" customHeight="1">
      <c r="A76" s="61" t="s">
        <v>195</v>
      </c>
      <c r="B76" s="61" t="s">
        <v>196</v>
      </c>
      <c r="C76" s="9">
        <v>342.41</v>
      </c>
      <c r="D76" s="9">
        <v>270.32634999999999</v>
      </c>
      <c r="E76" s="9">
        <v>270.32634999999999</v>
      </c>
      <c r="F76" s="9">
        <v>100</v>
      </c>
    </row>
    <row r="77" spans="1:6" ht="45.4" customHeight="1">
      <c r="A77" s="61" t="s">
        <v>197</v>
      </c>
      <c r="B77" s="61" t="s">
        <v>198</v>
      </c>
      <c r="C77" s="9">
        <v>342.41</v>
      </c>
      <c r="D77" s="9">
        <v>270.32634999999999</v>
      </c>
      <c r="E77" s="9">
        <v>270.32634999999999</v>
      </c>
      <c r="F77" s="9">
        <v>100</v>
      </c>
    </row>
    <row r="78" spans="1:6" ht="45.4" customHeight="1">
      <c r="A78" s="61" t="s">
        <v>199</v>
      </c>
      <c r="B78" s="61" t="s">
        <v>200</v>
      </c>
      <c r="C78" s="9">
        <v>6</v>
      </c>
      <c r="D78" s="9">
        <v>0.86799999999999999</v>
      </c>
      <c r="E78" s="9">
        <v>0.86799999999999999</v>
      </c>
      <c r="F78" s="9">
        <v>100</v>
      </c>
    </row>
    <row r="79" spans="1:6" ht="45.4" customHeight="1">
      <c r="A79" s="61" t="s">
        <v>201</v>
      </c>
      <c r="B79" s="61" t="s">
        <v>202</v>
      </c>
      <c r="C79" s="9">
        <v>6</v>
      </c>
      <c r="D79" s="9">
        <v>0.86799999999999999</v>
      </c>
      <c r="E79" s="9">
        <v>0.86799999999999999</v>
      </c>
      <c r="F79" s="9">
        <v>100</v>
      </c>
    </row>
    <row r="80" spans="1:6" ht="45.4" customHeight="1">
      <c r="A80" s="61" t="s">
        <v>203</v>
      </c>
      <c r="B80" s="61" t="s">
        <v>204</v>
      </c>
      <c r="C80" s="9">
        <v>1770</v>
      </c>
      <c r="D80" s="9">
        <v>2220.0342369999998</v>
      </c>
      <c r="E80" s="9">
        <v>2220.0342369999998</v>
      </c>
      <c r="F80" s="9">
        <v>100</v>
      </c>
    </row>
    <row r="81" spans="1:6" ht="45.4" customHeight="1">
      <c r="A81" s="61" t="s">
        <v>205</v>
      </c>
      <c r="B81" s="61" t="s">
        <v>206</v>
      </c>
      <c r="C81" s="9">
        <v>1770</v>
      </c>
      <c r="D81" s="9">
        <v>2220.0342369999998</v>
      </c>
      <c r="E81" s="9">
        <v>2220.0342369999998</v>
      </c>
      <c r="F81" s="9">
        <v>100</v>
      </c>
    </row>
    <row r="82" spans="1:6" ht="45.4" customHeight="1">
      <c r="A82" s="61" t="s">
        <v>207</v>
      </c>
      <c r="B82" s="61" t="s">
        <v>208</v>
      </c>
      <c r="C82" s="9">
        <v>2210.23</v>
      </c>
      <c r="D82" s="9">
        <v>3043.4419309999998</v>
      </c>
      <c r="E82" s="9">
        <v>3043.4419309999998</v>
      </c>
      <c r="F82" s="9">
        <v>100</v>
      </c>
    </row>
    <row r="83" spans="1:6" ht="45.4" customHeight="1">
      <c r="A83" s="61" t="s">
        <v>209</v>
      </c>
      <c r="B83" s="61" t="s">
        <v>210</v>
      </c>
      <c r="C83" s="9">
        <v>949.14</v>
      </c>
      <c r="D83" s="9">
        <v>818.107799</v>
      </c>
      <c r="E83" s="9">
        <v>818.107799</v>
      </c>
      <c r="F83" s="9">
        <v>100</v>
      </c>
    </row>
    <row r="84" spans="1:6" ht="45.4" customHeight="1">
      <c r="A84" s="61" t="s">
        <v>211</v>
      </c>
      <c r="B84" s="61" t="s">
        <v>66</v>
      </c>
      <c r="C84" s="9">
        <v>201.24</v>
      </c>
      <c r="D84" s="9">
        <v>148.44778600000001</v>
      </c>
      <c r="E84" s="9">
        <v>148.44778600000001</v>
      </c>
      <c r="F84" s="9">
        <v>100</v>
      </c>
    </row>
    <row r="85" spans="1:6" ht="45.4" customHeight="1">
      <c r="A85" s="61" t="s">
        <v>212</v>
      </c>
      <c r="B85" s="61" t="s">
        <v>213</v>
      </c>
      <c r="C85" s="9">
        <v>6</v>
      </c>
      <c r="D85" s="9">
        <v>5.4922769999999996</v>
      </c>
      <c r="E85" s="9">
        <v>5.4922769999999996</v>
      </c>
      <c r="F85" s="9">
        <v>100</v>
      </c>
    </row>
    <row r="86" spans="1:6" ht="45.4" customHeight="1">
      <c r="A86" s="61" t="s">
        <v>214</v>
      </c>
      <c r="B86" s="61" t="s">
        <v>215</v>
      </c>
      <c r="C86" s="9">
        <v>741.9</v>
      </c>
      <c r="D86" s="9">
        <v>664.16773599999999</v>
      </c>
      <c r="E86" s="9">
        <v>664.16773599999999</v>
      </c>
      <c r="F86" s="9">
        <v>100</v>
      </c>
    </row>
    <row r="87" spans="1:6" ht="45.4" customHeight="1">
      <c r="A87" s="61" t="s">
        <v>216</v>
      </c>
      <c r="B87" s="61" t="s">
        <v>217</v>
      </c>
      <c r="C87" s="9">
        <v>33.65</v>
      </c>
      <c r="D87" s="9">
        <v>41.923181</v>
      </c>
      <c r="E87" s="9">
        <v>41.923181</v>
      </c>
      <c r="F87" s="9">
        <v>100</v>
      </c>
    </row>
    <row r="88" spans="1:6" ht="45.4" customHeight="1">
      <c r="A88" s="61" t="s">
        <v>218</v>
      </c>
      <c r="B88" s="61" t="s">
        <v>217</v>
      </c>
      <c r="C88" s="9">
        <v>33.65</v>
      </c>
      <c r="D88" s="9">
        <v>41.923181</v>
      </c>
      <c r="E88" s="9">
        <v>41.923181</v>
      </c>
      <c r="F88" s="9">
        <v>100</v>
      </c>
    </row>
    <row r="89" spans="1:6" ht="45.4" customHeight="1">
      <c r="A89" s="61" t="s">
        <v>219</v>
      </c>
      <c r="B89" s="61" t="s">
        <v>220</v>
      </c>
      <c r="C89" s="9">
        <v>161.22999999999999</v>
      </c>
      <c r="D89" s="9">
        <v>947.40695000000005</v>
      </c>
      <c r="E89" s="9">
        <v>947.40695000000005</v>
      </c>
      <c r="F89" s="9">
        <v>100</v>
      </c>
    </row>
    <row r="90" spans="1:6" ht="45.4" customHeight="1">
      <c r="A90" s="61" t="s">
        <v>221</v>
      </c>
      <c r="B90" s="61" t="s">
        <v>222</v>
      </c>
      <c r="C90" s="9">
        <v>161.22999999999999</v>
      </c>
      <c r="D90" s="9">
        <v>947.40695000000005</v>
      </c>
      <c r="E90" s="9">
        <v>947.40695000000005</v>
      </c>
      <c r="F90" s="9">
        <v>100</v>
      </c>
    </row>
    <row r="91" spans="1:6" ht="45.4" customHeight="1">
      <c r="A91" s="61" t="s">
        <v>223</v>
      </c>
      <c r="B91" s="61" t="s">
        <v>224</v>
      </c>
      <c r="C91" s="9">
        <v>366.21</v>
      </c>
      <c r="D91" s="9">
        <v>496.20717100000002</v>
      </c>
      <c r="E91" s="9">
        <v>496.20717100000002</v>
      </c>
      <c r="F91" s="9">
        <v>100</v>
      </c>
    </row>
    <row r="92" spans="1:6" ht="45.4" customHeight="1">
      <c r="A92" s="61" t="s">
        <v>225</v>
      </c>
      <c r="B92" s="61" t="s">
        <v>224</v>
      </c>
      <c r="C92" s="9">
        <v>366.21</v>
      </c>
      <c r="D92" s="9">
        <v>496.20717100000002</v>
      </c>
      <c r="E92" s="9">
        <v>496.20717100000002</v>
      </c>
      <c r="F92" s="9">
        <v>100</v>
      </c>
    </row>
    <row r="93" spans="1:6" ht="45.4" customHeight="1">
      <c r="A93" s="61" t="s">
        <v>226</v>
      </c>
      <c r="B93" s="61" t="s">
        <v>227</v>
      </c>
      <c r="C93" s="9">
        <v>700</v>
      </c>
      <c r="D93" s="9">
        <v>739.79683</v>
      </c>
      <c r="E93" s="9">
        <v>739.79683</v>
      </c>
      <c r="F93" s="9">
        <v>100</v>
      </c>
    </row>
    <row r="94" spans="1:6" ht="45.4" customHeight="1">
      <c r="A94" s="61" t="s">
        <v>228</v>
      </c>
      <c r="B94" s="61" t="s">
        <v>227</v>
      </c>
      <c r="C94" s="9">
        <v>700</v>
      </c>
      <c r="D94" s="9">
        <v>739.79683</v>
      </c>
      <c r="E94" s="9">
        <v>739.79683</v>
      </c>
      <c r="F94" s="9">
        <v>100</v>
      </c>
    </row>
    <row r="95" spans="1:6" ht="45.4" customHeight="1">
      <c r="A95" s="61" t="s">
        <v>229</v>
      </c>
      <c r="B95" s="61" t="s">
        <v>230</v>
      </c>
      <c r="C95" s="9">
        <v>1190.05</v>
      </c>
      <c r="D95" s="9">
        <v>1569.7185919999999</v>
      </c>
      <c r="E95" s="9">
        <v>1569.7185919999999</v>
      </c>
      <c r="F95" s="9">
        <v>100</v>
      </c>
    </row>
    <row r="96" spans="1:6" ht="45.4" customHeight="1">
      <c r="A96" s="61" t="s">
        <v>231</v>
      </c>
      <c r="B96" s="61" t="s">
        <v>232</v>
      </c>
      <c r="C96" s="9">
        <v>307.91000000000003</v>
      </c>
      <c r="D96" s="9">
        <v>642.84056899999996</v>
      </c>
      <c r="E96" s="9">
        <v>642.84056899999996</v>
      </c>
      <c r="F96" s="9">
        <v>100</v>
      </c>
    </row>
    <row r="97" spans="1:6" ht="45.4" customHeight="1">
      <c r="A97" s="61" t="s">
        <v>233</v>
      </c>
      <c r="B97" s="61" t="s">
        <v>90</v>
      </c>
      <c r="C97" s="9">
        <v>280.55</v>
      </c>
      <c r="D97" s="9">
        <v>217.708214</v>
      </c>
      <c r="E97" s="9">
        <v>217.708214</v>
      </c>
      <c r="F97" s="9">
        <v>100</v>
      </c>
    </row>
    <row r="98" spans="1:6" ht="45.4" customHeight="1">
      <c r="A98" s="61" t="s">
        <v>234</v>
      </c>
      <c r="B98" s="61" t="s">
        <v>235</v>
      </c>
      <c r="C98" s="9">
        <v>23</v>
      </c>
      <c r="D98" s="9">
        <v>3.1877599999999999</v>
      </c>
      <c r="E98" s="9">
        <v>3.1877599999999999</v>
      </c>
      <c r="F98" s="9">
        <v>100</v>
      </c>
    </row>
    <row r="99" spans="1:6" ht="45.4" customHeight="1">
      <c r="A99" s="61" t="s">
        <v>236</v>
      </c>
      <c r="B99" s="61" t="s">
        <v>237</v>
      </c>
      <c r="C99" s="9">
        <v>4.3600000000000003</v>
      </c>
      <c r="D99" s="9">
        <v>421.94459499999999</v>
      </c>
      <c r="E99" s="9">
        <v>421.94459499999999</v>
      </c>
      <c r="F99" s="9">
        <v>100</v>
      </c>
    </row>
    <row r="100" spans="1:6" ht="45.4" customHeight="1">
      <c r="A100" s="61" t="s">
        <v>238</v>
      </c>
      <c r="B100" s="61" t="s">
        <v>239</v>
      </c>
      <c r="C100" s="9">
        <v>189.85</v>
      </c>
      <c r="D100" s="9">
        <v>215.291923</v>
      </c>
      <c r="E100" s="9">
        <v>215.291923</v>
      </c>
      <c r="F100" s="9">
        <v>100</v>
      </c>
    </row>
    <row r="101" spans="1:6" ht="45.4" customHeight="1">
      <c r="A101" s="61" t="s">
        <v>240</v>
      </c>
      <c r="B101" s="61" t="s">
        <v>241</v>
      </c>
      <c r="C101" s="9">
        <v>160.5</v>
      </c>
      <c r="D101" s="9">
        <v>132.37079800000001</v>
      </c>
      <c r="E101" s="9">
        <v>132.37079800000001</v>
      </c>
      <c r="F101" s="9">
        <v>100</v>
      </c>
    </row>
    <row r="102" spans="1:6" ht="45.4" customHeight="1">
      <c r="A102" s="61" t="s">
        <v>242</v>
      </c>
      <c r="B102" s="61" t="s">
        <v>243</v>
      </c>
      <c r="C102" s="9">
        <v>29.35</v>
      </c>
      <c r="D102" s="9">
        <v>82.921125000000004</v>
      </c>
      <c r="E102" s="9">
        <v>82.921125000000004</v>
      </c>
      <c r="F102" s="9">
        <v>100</v>
      </c>
    </row>
    <row r="103" spans="1:6" ht="45.4" customHeight="1">
      <c r="A103" s="61" t="s">
        <v>244</v>
      </c>
      <c r="B103" s="61" t="s">
        <v>245</v>
      </c>
      <c r="C103" s="9">
        <v>370</v>
      </c>
      <c r="D103" s="9">
        <v>300.90949999999998</v>
      </c>
      <c r="E103" s="9">
        <v>300.90949999999998</v>
      </c>
      <c r="F103" s="9">
        <v>100</v>
      </c>
    </row>
    <row r="104" spans="1:6" ht="45.4" customHeight="1">
      <c r="A104" s="61" t="s">
        <v>246</v>
      </c>
      <c r="B104" s="61" t="s">
        <v>247</v>
      </c>
      <c r="C104" s="9">
        <v>370</v>
      </c>
      <c r="D104" s="9">
        <v>300.90949999999998</v>
      </c>
      <c r="E104" s="9">
        <v>300.90949999999998</v>
      </c>
      <c r="F104" s="9">
        <v>100</v>
      </c>
    </row>
    <row r="105" spans="1:6" ht="45.4" customHeight="1">
      <c r="A105" s="61" t="s">
        <v>248</v>
      </c>
      <c r="B105" s="61" t="s">
        <v>249</v>
      </c>
      <c r="C105" s="9">
        <v>322.29000000000002</v>
      </c>
      <c r="D105" s="9">
        <v>410.67660000000001</v>
      </c>
      <c r="E105" s="9">
        <v>410.67660000000001</v>
      </c>
      <c r="F105" s="9">
        <v>100</v>
      </c>
    </row>
    <row r="106" spans="1:6" ht="45.4" customHeight="1">
      <c r="A106" s="61" t="s">
        <v>250</v>
      </c>
      <c r="B106" s="61" t="s">
        <v>249</v>
      </c>
      <c r="C106" s="9">
        <v>322.29000000000002</v>
      </c>
      <c r="D106" s="9">
        <v>410.67660000000001</v>
      </c>
      <c r="E106" s="9">
        <v>410.67660000000001</v>
      </c>
      <c r="F106" s="9">
        <v>100</v>
      </c>
    </row>
    <row r="107" spans="1:6" ht="45.4" customHeight="1">
      <c r="A107" s="61" t="s">
        <v>251</v>
      </c>
      <c r="B107" s="61" t="s">
        <v>252</v>
      </c>
      <c r="C107" s="9">
        <v>3412</v>
      </c>
      <c r="D107" s="9">
        <v>4191.8195100000003</v>
      </c>
      <c r="E107" s="9">
        <v>4191.8195100000003</v>
      </c>
      <c r="F107" s="9">
        <v>100</v>
      </c>
    </row>
    <row r="108" spans="1:6" ht="45.4" customHeight="1">
      <c r="A108" s="61" t="s">
        <v>253</v>
      </c>
      <c r="B108" s="61" t="s">
        <v>254</v>
      </c>
      <c r="C108" s="9">
        <v>3412</v>
      </c>
      <c r="D108" s="9">
        <v>4191.8195100000003</v>
      </c>
      <c r="E108" s="9">
        <v>4191.8195100000003</v>
      </c>
      <c r="F108" s="9">
        <v>100</v>
      </c>
    </row>
    <row r="109" spans="1:6" ht="45.4" customHeight="1">
      <c r="A109" s="61" t="s">
        <v>255</v>
      </c>
      <c r="B109" s="61" t="s">
        <v>256</v>
      </c>
      <c r="C109" s="9">
        <v>3412</v>
      </c>
      <c r="D109" s="9">
        <v>4191.8195100000003</v>
      </c>
      <c r="E109" s="9">
        <v>4191.8195100000003</v>
      </c>
      <c r="F109" s="9">
        <v>100</v>
      </c>
    </row>
    <row r="110" spans="1:6" ht="45.4" customHeight="1">
      <c r="A110" s="61" t="s">
        <v>257</v>
      </c>
      <c r="B110" s="61" t="s">
        <v>258</v>
      </c>
      <c r="C110" s="9">
        <v>1455</v>
      </c>
      <c r="D110" s="9">
        <v>1885.2697599999999</v>
      </c>
      <c r="E110" s="9">
        <v>1885.2697599999999</v>
      </c>
      <c r="F110" s="9">
        <v>100</v>
      </c>
    </row>
    <row r="111" spans="1:6" ht="45.4" customHeight="1">
      <c r="A111" s="61" t="s">
        <v>259</v>
      </c>
      <c r="B111" s="61" t="s">
        <v>260</v>
      </c>
      <c r="C111" s="9">
        <v>1455</v>
      </c>
      <c r="D111" s="9">
        <v>1885.2697599999999</v>
      </c>
      <c r="E111" s="9">
        <v>1885.2697599999999</v>
      </c>
      <c r="F111" s="9">
        <v>100</v>
      </c>
    </row>
    <row r="112" spans="1:6" ht="45.4" customHeight="1">
      <c r="A112" s="61" t="s">
        <v>261</v>
      </c>
      <c r="B112" s="61" t="s">
        <v>262</v>
      </c>
      <c r="C112" s="9">
        <v>1455</v>
      </c>
      <c r="D112" s="9">
        <v>1885.2697599999999</v>
      </c>
      <c r="E112" s="9">
        <v>1885.2697599999999</v>
      </c>
      <c r="F112" s="9">
        <v>100</v>
      </c>
    </row>
    <row r="113" spans="1:6" ht="45.4" customHeight="1">
      <c r="A113" s="61" t="s">
        <v>263</v>
      </c>
      <c r="B113" s="61" t="s">
        <v>264</v>
      </c>
      <c r="C113" s="9">
        <v>436.84</v>
      </c>
      <c r="D113" s="9">
        <v>393.01</v>
      </c>
      <c r="E113" s="9">
        <v>393.01</v>
      </c>
      <c r="F113" s="9">
        <v>100</v>
      </c>
    </row>
    <row r="114" spans="1:6" ht="45.4" customHeight="1">
      <c r="A114" s="61" t="s">
        <v>265</v>
      </c>
      <c r="B114" s="61" t="s">
        <v>266</v>
      </c>
      <c r="C114" s="9">
        <v>436.84</v>
      </c>
      <c r="D114" s="9">
        <v>393.01</v>
      </c>
      <c r="E114" s="9">
        <v>393.01</v>
      </c>
      <c r="F114" s="9">
        <v>100</v>
      </c>
    </row>
    <row r="115" spans="1:6" ht="45.4" customHeight="1">
      <c r="A115" s="61" t="s">
        <v>267</v>
      </c>
      <c r="B115" s="61" t="s">
        <v>268</v>
      </c>
      <c r="C115" s="9">
        <v>217.92</v>
      </c>
      <c r="D115" s="9">
        <v>205.89</v>
      </c>
      <c r="E115" s="9">
        <v>205.89</v>
      </c>
      <c r="F115" s="9">
        <v>100</v>
      </c>
    </row>
    <row r="116" spans="1:6" ht="45.4" customHeight="1">
      <c r="A116" s="61" t="s">
        <v>269</v>
      </c>
      <c r="B116" s="61" t="s">
        <v>270</v>
      </c>
      <c r="C116" s="9">
        <v>218.92</v>
      </c>
      <c r="D116" s="9">
        <v>187.12</v>
      </c>
      <c r="E116" s="9">
        <v>187.12</v>
      </c>
      <c r="F116" s="9">
        <v>100</v>
      </c>
    </row>
    <row r="117" spans="1:6" ht="22.9" customHeight="1">
      <c r="A117" s="91" t="s">
        <v>271</v>
      </c>
      <c r="B117" s="91"/>
      <c r="C117" s="41">
        <v>18000</v>
      </c>
      <c r="D117" s="41">
        <v>20000</v>
      </c>
      <c r="E117" s="41">
        <v>20000</v>
      </c>
      <c r="F117" s="41">
        <v>100</v>
      </c>
    </row>
  </sheetData>
  <mergeCells count="3">
    <mergeCell ref="A1:F1"/>
    <mergeCell ref="A2:B2"/>
    <mergeCell ref="A117:B117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7" workbookViewId="0">
      <selection activeCell="K16" sqref="K16"/>
    </sheetView>
  </sheetViews>
  <sheetFormatPr defaultColWidth="9" defaultRowHeight="13.5"/>
  <cols>
    <col min="1" max="1" width="35.375" customWidth="1"/>
    <col min="2" max="5" width="17.875" customWidth="1"/>
  </cols>
  <sheetData>
    <row r="1" spans="1:5" ht="26.65" customHeight="1">
      <c r="A1" s="92" t="s">
        <v>272</v>
      </c>
      <c r="B1" s="92"/>
      <c r="C1" s="92"/>
      <c r="D1" s="92"/>
      <c r="E1" s="92"/>
    </row>
    <row r="2" spans="1:5" ht="20.65" customHeight="1">
      <c r="A2" s="93"/>
      <c r="B2" s="93"/>
      <c r="C2" s="48"/>
      <c r="D2" s="48"/>
      <c r="E2" s="49" t="s">
        <v>38</v>
      </c>
    </row>
    <row r="3" spans="1:5" ht="47.65" customHeight="1">
      <c r="A3" s="50" t="s">
        <v>39</v>
      </c>
      <c r="B3" s="6" t="s">
        <v>40</v>
      </c>
      <c r="C3" s="6" t="s">
        <v>41</v>
      </c>
      <c r="D3" s="6" t="s">
        <v>42</v>
      </c>
      <c r="E3" s="6" t="s">
        <v>33</v>
      </c>
    </row>
    <row r="4" spans="1:5" ht="28.15" customHeight="1">
      <c r="A4" s="76" t="s">
        <v>273</v>
      </c>
      <c r="B4" s="77">
        <v>1633.13</v>
      </c>
      <c r="C4" s="77">
        <v>1304.4299659999999</v>
      </c>
      <c r="D4" s="77">
        <v>1304.4299659999999</v>
      </c>
      <c r="E4" s="77">
        <v>100</v>
      </c>
    </row>
    <row r="5" spans="1:5" ht="28.15" customHeight="1">
      <c r="A5" s="78" t="s">
        <v>274</v>
      </c>
      <c r="B5" s="79">
        <v>1235.4100000000001</v>
      </c>
      <c r="C5" s="79">
        <v>989.89649599999996</v>
      </c>
      <c r="D5" s="79">
        <v>989.89649599999996</v>
      </c>
      <c r="E5" s="77">
        <v>100</v>
      </c>
    </row>
    <row r="6" spans="1:5" ht="28.15" customHeight="1">
      <c r="A6" s="78" t="s">
        <v>275</v>
      </c>
      <c r="B6" s="79">
        <v>187.29</v>
      </c>
      <c r="C6" s="79">
        <v>128.81686999999999</v>
      </c>
      <c r="D6" s="79">
        <v>128.81686999999999</v>
      </c>
      <c r="E6" s="77">
        <v>100</v>
      </c>
    </row>
    <row r="7" spans="1:5" ht="28.15" customHeight="1">
      <c r="A7" s="78" t="s">
        <v>268</v>
      </c>
      <c r="B7" s="79">
        <v>127.94</v>
      </c>
      <c r="C7" s="79">
        <v>117.52</v>
      </c>
      <c r="D7" s="79">
        <v>117.52</v>
      </c>
      <c r="E7" s="77">
        <v>100</v>
      </c>
    </row>
    <row r="8" spans="1:5" ht="28.15" customHeight="1">
      <c r="A8" s="78" t="s">
        <v>276</v>
      </c>
      <c r="B8" s="79">
        <v>82.49</v>
      </c>
      <c r="C8" s="79">
        <v>68.196600000000004</v>
      </c>
      <c r="D8" s="79">
        <v>68.196600000000004</v>
      </c>
      <c r="E8" s="77">
        <v>100</v>
      </c>
    </row>
    <row r="9" spans="1:5" ht="28.15" customHeight="1">
      <c r="A9" s="76" t="s">
        <v>277</v>
      </c>
      <c r="B9" s="77">
        <v>290.63</v>
      </c>
      <c r="C9" s="77">
        <v>264.67284000000001</v>
      </c>
      <c r="D9" s="77">
        <v>264.67284000000001</v>
      </c>
      <c r="E9" s="77">
        <v>100</v>
      </c>
    </row>
    <row r="10" spans="1:5" ht="28.15" customHeight="1">
      <c r="A10" s="78" t="s">
        <v>278</v>
      </c>
      <c r="B10" s="79">
        <v>192.32</v>
      </c>
      <c r="C10" s="79">
        <v>171.79135299999999</v>
      </c>
      <c r="D10" s="79">
        <v>171.79135299999999</v>
      </c>
      <c r="E10" s="77">
        <v>100</v>
      </c>
    </row>
    <row r="11" spans="1:5" ht="28.15" customHeight="1">
      <c r="A11" s="78" t="s">
        <v>279</v>
      </c>
      <c r="B11" s="79">
        <v>1</v>
      </c>
      <c r="C11" s="79">
        <v>1.0720000000000001</v>
      </c>
      <c r="D11" s="79">
        <v>1.0720000000000001</v>
      </c>
      <c r="E11" s="77">
        <v>100</v>
      </c>
    </row>
    <row r="12" spans="1:5" ht="28.15" customHeight="1">
      <c r="A12" s="78" t="s">
        <v>280</v>
      </c>
      <c r="B12" s="79">
        <v>1</v>
      </c>
      <c r="C12" s="79">
        <v>0</v>
      </c>
      <c r="D12" s="79">
        <v>0</v>
      </c>
      <c r="E12" s="77"/>
    </row>
    <row r="13" spans="1:5" ht="28.15" customHeight="1">
      <c r="A13" s="78" t="s">
        <v>281</v>
      </c>
      <c r="B13" s="79">
        <v>1.8</v>
      </c>
      <c r="C13" s="79">
        <v>2.0939999999999999</v>
      </c>
      <c r="D13" s="79">
        <v>2.0939999999999999</v>
      </c>
      <c r="E13" s="77">
        <v>100</v>
      </c>
    </row>
    <row r="14" spans="1:5" ht="28.15" customHeight="1">
      <c r="A14" s="78" t="s">
        <v>282</v>
      </c>
      <c r="B14" s="79">
        <v>30</v>
      </c>
      <c r="C14" s="79">
        <v>24.170652</v>
      </c>
      <c r="D14" s="79">
        <v>24.170652</v>
      </c>
      <c r="E14" s="77">
        <v>100</v>
      </c>
    </row>
    <row r="15" spans="1:5" ht="28.15" customHeight="1">
      <c r="A15" s="78" t="s">
        <v>283</v>
      </c>
      <c r="B15" s="79">
        <v>10</v>
      </c>
      <c r="C15" s="79">
        <v>7.2895000000000003</v>
      </c>
      <c r="D15" s="79">
        <v>7.2895000000000003</v>
      </c>
      <c r="E15" s="77">
        <v>100</v>
      </c>
    </row>
    <row r="16" spans="1:5" ht="28.15" customHeight="1">
      <c r="A16" s="78" t="s">
        <v>284</v>
      </c>
      <c r="B16" s="79">
        <v>15.15</v>
      </c>
      <c r="C16" s="79">
        <v>22.095334999999999</v>
      </c>
      <c r="D16" s="79">
        <v>22.095334999999999</v>
      </c>
      <c r="E16" s="77">
        <v>100</v>
      </c>
    </row>
    <row r="17" spans="1:5" ht="28.15" customHeight="1">
      <c r="A17" s="78" t="s">
        <v>285</v>
      </c>
      <c r="B17" s="79">
        <v>39.36</v>
      </c>
      <c r="C17" s="79">
        <v>36.159999999999997</v>
      </c>
      <c r="D17" s="79">
        <v>36.159999999999997</v>
      </c>
      <c r="E17" s="77">
        <v>100</v>
      </c>
    </row>
    <row r="18" spans="1:5" ht="28.15" customHeight="1">
      <c r="A18" s="76" t="s">
        <v>286</v>
      </c>
      <c r="B18" s="77">
        <v>31.63</v>
      </c>
      <c r="C18" s="77">
        <v>17.031179999999999</v>
      </c>
      <c r="D18" s="77">
        <v>17.031179999999999</v>
      </c>
      <c r="E18" s="77">
        <v>100</v>
      </c>
    </row>
    <row r="19" spans="1:5" ht="28.15" customHeight="1">
      <c r="A19" s="78" t="s">
        <v>287</v>
      </c>
      <c r="B19" s="79">
        <v>31.63</v>
      </c>
      <c r="C19" s="79">
        <v>17.031179999999999</v>
      </c>
      <c r="D19" s="79">
        <v>17.031179999999999</v>
      </c>
      <c r="E19" s="77">
        <v>100</v>
      </c>
    </row>
    <row r="20" spans="1:5" ht="28.15" customHeight="1">
      <c r="A20" s="76" t="s">
        <v>288</v>
      </c>
      <c r="B20" s="77">
        <v>2089.62</v>
      </c>
      <c r="C20" s="77">
        <v>1704.4102190000001</v>
      </c>
      <c r="D20" s="77">
        <v>1704.4102190000001</v>
      </c>
      <c r="E20" s="77">
        <v>100</v>
      </c>
    </row>
    <row r="21" spans="1:5" ht="28.15" customHeight="1">
      <c r="A21" s="78" t="s">
        <v>289</v>
      </c>
      <c r="B21" s="79">
        <v>1875.18</v>
      </c>
      <c r="C21" s="79">
        <v>1516.4362530000001</v>
      </c>
      <c r="D21" s="79">
        <v>1516.4362530000001</v>
      </c>
      <c r="E21" s="77">
        <v>100</v>
      </c>
    </row>
    <row r="22" spans="1:5" ht="28.15" customHeight="1">
      <c r="A22" s="78" t="s">
        <v>290</v>
      </c>
      <c r="B22" s="79">
        <v>214.44</v>
      </c>
      <c r="C22" s="79">
        <v>187.97396599999999</v>
      </c>
      <c r="D22" s="79">
        <v>187.97396599999999</v>
      </c>
      <c r="E22" s="77">
        <v>100</v>
      </c>
    </row>
    <row r="23" spans="1:5" ht="28.15" customHeight="1">
      <c r="A23" s="76" t="s">
        <v>291</v>
      </c>
      <c r="B23" s="77">
        <v>4.1399999999999997</v>
      </c>
      <c r="C23" s="77">
        <v>3.3841000000000001</v>
      </c>
      <c r="D23" s="77">
        <v>3.3841000000000001</v>
      </c>
      <c r="E23" s="77">
        <v>100</v>
      </c>
    </row>
    <row r="24" spans="1:5" ht="28.15" customHeight="1">
      <c r="A24" s="78" t="s">
        <v>292</v>
      </c>
      <c r="B24" s="79">
        <v>4.1399999999999997</v>
      </c>
      <c r="C24" s="79">
        <v>3.3841000000000001</v>
      </c>
      <c r="D24" s="79">
        <v>3.3841000000000001</v>
      </c>
      <c r="E24" s="77">
        <v>100</v>
      </c>
    </row>
    <row r="25" spans="1:5" ht="28.15" customHeight="1">
      <c r="A25" s="76" t="s">
        <v>293</v>
      </c>
      <c r="B25" s="77">
        <v>57.46</v>
      </c>
      <c r="C25" s="77">
        <v>32.506</v>
      </c>
      <c r="D25" s="77">
        <v>32.506</v>
      </c>
      <c r="E25" s="77">
        <v>100</v>
      </c>
    </row>
    <row r="26" spans="1:5" ht="28.15" customHeight="1">
      <c r="A26" s="78" t="s">
        <v>294</v>
      </c>
      <c r="B26" s="79">
        <v>57.46</v>
      </c>
      <c r="C26" s="79">
        <v>32.506</v>
      </c>
      <c r="D26" s="79">
        <v>32.506</v>
      </c>
      <c r="E26" s="77">
        <v>100</v>
      </c>
    </row>
    <row r="27" spans="1:5" ht="27.4" customHeight="1">
      <c r="A27" s="80" t="s">
        <v>295</v>
      </c>
      <c r="B27" s="41">
        <v>4106.6099999999997</v>
      </c>
      <c r="C27" s="41">
        <v>3326.4343050000002</v>
      </c>
      <c r="D27" s="41">
        <v>3326.4343050000002</v>
      </c>
      <c r="E27" s="77">
        <v>100</v>
      </c>
    </row>
  </sheetData>
  <mergeCells count="2">
    <mergeCell ref="A1:E1"/>
    <mergeCell ref="A2:B2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I9" sqref="I9"/>
    </sheetView>
  </sheetViews>
  <sheetFormatPr defaultColWidth="9" defaultRowHeight="13.5"/>
  <cols>
    <col min="1" max="1" width="19.375" customWidth="1"/>
    <col min="2" max="2" width="21.125" customWidth="1"/>
    <col min="3" max="3" width="21.5" customWidth="1"/>
    <col min="4" max="4" width="21.125" customWidth="1"/>
    <col min="5" max="5" width="16.75" customWidth="1"/>
  </cols>
  <sheetData>
    <row r="1" spans="1:5" ht="31.15" customHeight="1">
      <c r="A1" s="86" t="s">
        <v>6</v>
      </c>
      <c r="B1" s="86"/>
      <c r="C1" s="86"/>
      <c r="D1" s="86"/>
      <c r="E1" s="86"/>
    </row>
    <row r="2" spans="1:5" ht="23.65" customHeight="1">
      <c r="A2" s="28"/>
      <c r="B2" s="42"/>
      <c r="C2" s="48"/>
      <c r="D2" s="42"/>
      <c r="E2" s="20" t="s">
        <v>38</v>
      </c>
    </row>
    <row r="3" spans="1:5" ht="41.65" customHeight="1">
      <c r="A3" s="6" t="s">
        <v>296</v>
      </c>
      <c r="B3" s="6" t="s">
        <v>40</v>
      </c>
      <c r="C3" s="6" t="s">
        <v>41</v>
      </c>
      <c r="D3" s="6" t="s">
        <v>42</v>
      </c>
      <c r="E3" s="6" t="s">
        <v>33</v>
      </c>
    </row>
    <row r="4" spans="1:5" ht="29.65" customHeight="1">
      <c r="A4" s="43" t="s">
        <v>297</v>
      </c>
      <c r="B4" s="44"/>
      <c r="C4" s="25"/>
      <c r="D4" s="44"/>
      <c r="E4" s="44"/>
    </row>
    <row r="5" spans="1:5" ht="29.65" customHeight="1">
      <c r="A5" s="43" t="s">
        <v>298</v>
      </c>
      <c r="B5" s="44"/>
      <c r="C5" s="25"/>
      <c r="D5" s="44"/>
      <c r="E5" s="44"/>
    </row>
    <row r="6" spans="1:5" ht="29.65" customHeight="1">
      <c r="A6" s="45"/>
      <c r="B6" s="44"/>
      <c r="C6" s="25"/>
      <c r="D6" s="44"/>
      <c r="E6" s="44"/>
    </row>
    <row r="7" spans="1:5" ht="29.65" customHeight="1">
      <c r="A7" s="46" t="s">
        <v>299</v>
      </c>
      <c r="B7" s="47"/>
      <c r="C7" s="25"/>
      <c r="D7" s="47"/>
      <c r="E7" s="47"/>
    </row>
    <row r="8" spans="1:5" ht="29.65" customHeight="1">
      <c r="A8" s="94" t="s">
        <v>300</v>
      </c>
      <c r="B8" s="94"/>
      <c r="C8" s="94"/>
      <c r="D8" s="94"/>
      <c r="E8" s="94"/>
    </row>
    <row r="9" spans="1:5" ht="29.65" customHeight="1">
      <c r="A9" s="94" t="s">
        <v>301</v>
      </c>
      <c r="B9" s="94"/>
      <c r="C9" s="94"/>
      <c r="D9" s="94"/>
      <c r="E9" s="94"/>
    </row>
  </sheetData>
  <mergeCells count="3">
    <mergeCell ref="A1:E1"/>
    <mergeCell ref="A8:E8"/>
    <mergeCell ref="A9:E9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E1"/>
    </sheetView>
  </sheetViews>
  <sheetFormatPr defaultColWidth="9" defaultRowHeight="13.5"/>
  <cols>
    <col min="1" max="1" width="42.25" customWidth="1"/>
    <col min="2" max="4" width="19.25" customWidth="1"/>
    <col min="5" max="5" width="16.125" customWidth="1"/>
  </cols>
  <sheetData>
    <row r="1" spans="1:5" ht="31.15" customHeight="1">
      <c r="A1" s="95" t="s">
        <v>7</v>
      </c>
      <c r="B1" s="95"/>
      <c r="C1" s="95"/>
      <c r="D1" s="95"/>
      <c r="E1" s="95"/>
    </row>
    <row r="2" spans="1:5" ht="23.65" customHeight="1">
      <c r="A2" s="28"/>
      <c r="B2" s="28"/>
      <c r="C2" s="48"/>
      <c r="D2" s="28"/>
      <c r="E2" s="29" t="s">
        <v>38</v>
      </c>
    </row>
    <row r="3" spans="1:5" ht="34.15" customHeight="1">
      <c r="A3" s="6" t="s">
        <v>56</v>
      </c>
      <c r="B3" s="6" t="s">
        <v>40</v>
      </c>
      <c r="C3" s="6" t="s">
        <v>41</v>
      </c>
      <c r="D3" s="6" t="s">
        <v>42</v>
      </c>
      <c r="E3" s="6" t="s">
        <v>33</v>
      </c>
    </row>
    <row r="4" spans="1:5" ht="23.65" customHeight="1">
      <c r="A4" s="45"/>
      <c r="B4" s="31"/>
      <c r="C4" s="25"/>
      <c r="D4" s="31"/>
      <c r="E4" s="31"/>
    </row>
    <row r="5" spans="1:5" ht="23.65" customHeight="1">
      <c r="A5" s="45"/>
      <c r="B5" s="31"/>
      <c r="C5" s="25"/>
      <c r="D5" s="31"/>
      <c r="E5" s="31"/>
    </row>
    <row r="6" spans="1:5" ht="23.65" customHeight="1">
      <c r="A6" s="45"/>
      <c r="B6" s="31"/>
      <c r="C6" s="23"/>
      <c r="D6" s="25"/>
      <c r="E6" s="31"/>
    </row>
    <row r="7" spans="1:5" ht="23.65" customHeight="1">
      <c r="A7" s="45"/>
      <c r="B7" s="31"/>
      <c r="C7" s="23"/>
      <c r="D7" s="25"/>
      <c r="E7" s="31"/>
    </row>
    <row r="8" spans="1:5" ht="23.65" customHeight="1">
      <c r="A8" s="45"/>
      <c r="B8" s="31"/>
      <c r="C8" s="23"/>
      <c r="D8" s="25"/>
      <c r="E8" s="31"/>
    </row>
    <row r="9" spans="1:5" ht="23.65" customHeight="1">
      <c r="A9" s="39"/>
      <c r="B9" s="31"/>
      <c r="C9" s="25"/>
      <c r="D9" s="31"/>
      <c r="E9" s="31"/>
    </row>
    <row r="10" spans="1:5" ht="23.65" customHeight="1">
      <c r="A10" s="40" t="s">
        <v>302</v>
      </c>
      <c r="B10" s="66"/>
      <c r="C10" s="25"/>
      <c r="D10" s="66"/>
      <c r="E10" s="66"/>
    </row>
    <row r="11" spans="1:5" ht="23.65" customHeight="1">
      <c r="A11" s="23"/>
      <c r="B11" s="23"/>
      <c r="C11" s="23"/>
      <c r="D11" s="23"/>
      <c r="E11" s="23"/>
    </row>
    <row r="12" spans="1:5" ht="23.65" customHeight="1">
      <c r="A12" s="96" t="s">
        <v>303</v>
      </c>
      <c r="B12" s="96"/>
      <c r="C12" s="96"/>
      <c r="D12" s="96"/>
      <c r="E12" s="96"/>
    </row>
  </sheetData>
  <mergeCells count="2">
    <mergeCell ref="A1:E1"/>
    <mergeCell ref="A12:E12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E1"/>
    </sheetView>
  </sheetViews>
  <sheetFormatPr defaultColWidth="9" defaultRowHeight="13.5"/>
  <cols>
    <col min="1" max="1" width="25.125" customWidth="1"/>
    <col min="2" max="5" width="21.25" customWidth="1"/>
  </cols>
  <sheetData>
    <row r="1" spans="1:5" ht="37.9" customHeight="1">
      <c r="A1" s="95" t="s">
        <v>8</v>
      </c>
      <c r="B1" s="95"/>
      <c r="C1" s="95"/>
      <c r="D1" s="95"/>
      <c r="E1" s="95"/>
    </row>
    <row r="2" spans="1:5" ht="22.9" customHeight="1">
      <c r="A2" s="28" t="s">
        <v>304</v>
      </c>
      <c r="B2" s="28"/>
      <c r="C2" s="19"/>
      <c r="D2" s="28"/>
      <c r="E2" s="29" t="s">
        <v>38</v>
      </c>
    </row>
    <row r="3" spans="1:5" ht="40.15" customHeight="1">
      <c r="A3" s="6" t="s">
        <v>305</v>
      </c>
      <c r="B3" s="6" t="s">
        <v>40</v>
      </c>
      <c r="C3" s="6" t="s">
        <v>41</v>
      </c>
      <c r="D3" s="6" t="s">
        <v>42</v>
      </c>
      <c r="E3" s="6" t="s">
        <v>306</v>
      </c>
    </row>
    <row r="4" spans="1:5" ht="21.4" customHeight="1">
      <c r="A4" s="74" t="s">
        <v>307</v>
      </c>
      <c r="B4" s="31"/>
      <c r="C4" s="31"/>
      <c r="D4" s="31"/>
      <c r="E4" s="31"/>
    </row>
    <row r="5" spans="1:5" ht="21.4" customHeight="1">
      <c r="A5" s="74" t="s">
        <v>308</v>
      </c>
      <c r="B5" s="31"/>
      <c r="C5" s="31"/>
      <c r="D5" s="31"/>
      <c r="E5" s="31"/>
    </row>
    <row r="6" spans="1:5" ht="21.4" customHeight="1">
      <c r="A6" s="43" t="s">
        <v>309</v>
      </c>
      <c r="B6" s="31"/>
      <c r="C6" s="31"/>
      <c r="D6" s="31"/>
      <c r="E6" s="31"/>
    </row>
    <row r="7" spans="1:5" ht="21.4" customHeight="1">
      <c r="A7" s="45"/>
      <c r="B7" s="31"/>
      <c r="C7" s="31"/>
      <c r="D7" s="31"/>
      <c r="E7" s="31"/>
    </row>
    <row r="8" spans="1:5" ht="21.4" customHeight="1">
      <c r="A8" s="74" t="s">
        <v>310</v>
      </c>
      <c r="B8" s="31"/>
      <c r="C8" s="31"/>
      <c r="D8" s="31"/>
      <c r="E8" s="31"/>
    </row>
    <row r="9" spans="1:5" ht="21.4" customHeight="1">
      <c r="A9" s="74" t="s">
        <v>311</v>
      </c>
      <c r="B9" s="31"/>
      <c r="C9" s="31"/>
      <c r="D9" s="31"/>
      <c r="E9" s="31"/>
    </row>
    <row r="10" spans="1:5" ht="13.9" customHeight="1">
      <c r="A10" s="75"/>
      <c r="B10" s="66"/>
      <c r="C10" s="25"/>
      <c r="D10" s="66"/>
      <c r="E10" s="66"/>
    </row>
    <row r="11" spans="1:5" ht="16.899999999999999" customHeight="1">
      <c r="A11" s="97" t="s">
        <v>300</v>
      </c>
      <c r="B11" s="97"/>
      <c r="C11" s="97"/>
      <c r="D11" s="97"/>
      <c r="E11" s="97"/>
    </row>
    <row r="12" spans="1:5" ht="13.9" customHeight="1">
      <c r="A12" s="97" t="s">
        <v>312</v>
      </c>
      <c r="B12" s="97"/>
      <c r="C12" s="97"/>
      <c r="D12" s="97"/>
      <c r="E12" s="97"/>
    </row>
  </sheetData>
  <mergeCells count="3">
    <mergeCell ref="A1:E1"/>
    <mergeCell ref="A11:E11"/>
    <mergeCell ref="A12:E12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E1"/>
    </sheetView>
  </sheetViews>
  <sheetFormatPr defaultColWidth="9" defaultRowHeight="13.5"/>
  <cols>
    <col min="1" max="1" width="29.375" customWidth="1"/>
    <col min="2" max="5" width="21.25" customWidth="1"/>
  </cols>
  <sheetData>
    <row r="1" spans="1:5" ht="37.9" customHeight="1">
      <c r="A1" s="95" t="s">
        <v>9</v>
      </c>
      <c r="B1" s="95"/>
      <c r="C1" s="95"/>
      <c r="D1" s="95"/>
      <c r="E1" s="95"/>
    </row>
    <row r="2" spans="1:5" ht="22.9" customHeight="1">
      <c r="A2" s="28"/>
      <c r="B2" s="28"/>
      <c r="C2" s="19"/>
      <c r="D2" s="28"/>
      <c r="E2" s="29" t="s">
        <v>38</v>
      </c>
    </row>
    <row r="3" spans="1:5" ht="40.15" customHeight="1">
      <c r="A3" s="6" t="s">
        <v>305</v>
      </c>
      <c r="B3" s="6" t="s">
        <v>40</v>
      </c>
      <c r="C3" s="6" t="s">
        <v>41</v>
      </c>
      <c r="D3" s="6" t="s">
        <v>42</v>
      </c>
      <c r="E3" s="6" t="s">
        <v>306</v>
      </c>
    </row>
    <row r="4" spans="1:5" ht="21.4" customHeight="1">
      <c r="A4" s="30" t="s">
        <v>313</v>
      </c>
      <c r="B4" s="31"/>
      <c r="C4" s="31"/>
      <c r="D4" s="31"/>
      <c r="E4" s="31"/>
    </row>
    <row r="5" spans="1:5" ht="21.4" customHeight="1">
      <c r="A5" s="30" t="s">
        <v>314</v>
      </c>
      <c r="B5" s="31"/>
      <c r="C5" s="31"/>
      <c r="D5" s="31"/>
      <c r="E5" s="31"/>
    </row>
    <row r="6" spans="1:5" ht="21.4" customHeight="1">
      <c r="A6" s="7" t="s">
        <v>315</v>
      </c>
      <c r="B6" s="31"/>
      <c r="C6" s="31"/>
      <c r="D6" s="31"/>
      <c r="E6" s="31"/>
    </row>
    <row r="7" spans="1:5" ht="21.4" customHeight="1">
      <c r="A7" s="45"/>
      <c r="B7" s="31"/>
      <c r="C7" s="31"/>
      <c r="D7" s="31"/>
      <c r="E7" s="31"/>
    </row>
    <row r="8" spans="1:5" ht="21.4" customHeight="1">
      <c r="A8" s="73"/>
      <c r="B8" s="31"/>
      <c r="C8" s="31"/>
      <c r="D8" s="31"/>
      <c r="E8" s="31"/>
    </row>
    <row r="9" spans="1:5" ht="21.4" customHeight="1">
      <c r="A9" s="30" t="s">
        <v>302</v>
      </c>
      <c r="B9" s="31"/>
      <c r="C9" s="31"/>
      <c r="D9" s="31"/>
      <c r="E9" s="31"/>
    </row>
    <row r="10" spans="1:5" ht="21.4" customHeight="1">
      <c r="A10" s="30" t="s">
        <v>316</v>
      </c>
      <c r="B10" s="31"/>
      <c r="C10" s="31"/>
      <c r="D10" s="31"/>
      <c r="E10" s="31"/>
    </row>
    <row r="11" spans="1:5" ht="21.4" customHeight="1">
      <c r="A11" s="30" t="s">
        <v>317</v>
      </c>
      <c r="B11" s="31"/>
      <c r="C11" s="31"/>
      <c r="D11" s="31"/>
      <c r="E11" s="31"/>
    </row>
    <row r="12" spans="1:5" ht="13.9" customHeight="1">
      <c r="A12" s="23"/>
      <c r="B12" s="23"/>
      <c r="C12" s="23"/>
      <c r="D12" s="23"/>
      <c r="E12" s="23"/>
    </row>
    <row r="13" spans="1:5" ht="16.899999999999999" customHeight="1">
      <c r="A13" s="98" t="s">
        <v>318</v>
      </c>
      <c r="B13" s="98"/>
      <c r="C13" s="98"/>
      <c r="D13" s="98"/>
      <c r="E13" s="98"/>
    </row>
  </sheetData>
  <mergeCells count="2">
    <mergeCell ref="A1:E1"/>
    <mergeCell ref="A13:E13"/>
  </mergeCells>
  <phoneticPr fontId="33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一般公共预算基本支出执行情况表（政府经济）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一般公共预算基本支出预算表（政府经济）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Micorosoft</cp:lastModifiedBy>
  <dcterms:created xsi:type="dcterms:W3CDTF">2021-02-05T06:17:00Z</dcterms:created>
  <dcterms:modified xsi:type="dcterms:W3CDTF">2021-01-25T01:32:34Z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