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65"/>
  </bookViews>
  <sheets>
    <sheet name="Sheet1" sheetId="1" r:id="rId1"/>
    <sheet name="Sheet2" sheetId="2" r:id="rId2"/>
  </sheets>
  <calcPr calcId="144525"/>
</workbook>
</file>

<file path=xl/sharedStrings.xml><?xml version="1.0" encoding="utf-8"?>
<sst xmlns="http://schemas.openxmlformats.org/spreadsheetml/2006/main" count="79" uniqueCount="36">
  <si>
    <t>新河镇城乡最低生活保障补贴发放统计表（2024年12月）</t>
  </si>
  <si>
    <t>序号</t>
  </si>
  <si>
    <t>村名</t>
  </si>
  <si>
    <t>户数</t>
  </si>
  <si>
    <t>人数</t>
  </si>
  <si>
    <t>金额</t>
  </si>
  <si>
    <t>户籍人数</t>
  </si>
  <si>
    <t>占比</t>
  </si>
  <si>
    <t>新南居委</t>
  </si>
  <si>
    <t>新东居委</t>
  </si>
  <si>
    <t>新晨居委</t>
  </si>
  <si>
    <t>新源居委</t>
  </si>
  <si>
    <t>新景居委</t>
  </si>
  <si>
    <t>新舟居委</t>
  </si>
  <si>
    <t>天新村</t>
  </si>
  <si>
    <t>金桥村</t>
  </si>
  <si>
    <t>石路村</t>
  </si>
  <si>
    <t>新梅村</t>
  </si>
  <si>
    <t>三烈村</t>
  </si>
  <si>
    <t>兴教村</t>
  </si>
  <si>
    <t>井亭村</t>
  </si>
  <si>
    <t>新民村</t>
  </si>
  <si>
    <t>新建村</t>
  </si>
  <si>
    <t>永丰村</t>
  </si>
  <si>
    <t>群英村</t>
  </si>
  <si>
    <t>卫东村</t>
  </si>
  <si>
    <t>民生村</t>
  </si>
  <si>
    <t>新隆村</t>
  </si>
  <si>
    <t>进化村</t>
  </si>
  <si>
    <t>强民村</t>
  </si>
  <si>
    <t>新光村</t>
  </si>
  <si>
    <t>合计</t>
  </si>
  <si>
    <t>城镇（从业）</t>
  </si>
  <si>
    <t>城镇（失无业）</t>
  </si>
  <si>
    <t>农村可扶</t>
  </si>
  <si>
    <t>农村不可扶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</si>
</sst>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name val="仿宋_GB2312"/>
      <charset val="134"/>
    </font>
    <font>
      <sz val="9"/>
      <name val="SimSun"/>
      <charset val="134"/>
    </font>
    <font>
      <sz val="11"/>
      <name val="宋体"/>
      <charset val="134"/>
    </font>
    <font>
      <sz val="12"/>
      <color indexed="8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3" fillId="7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16" borderId="11" applyNumberFormat="0" applyFont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4" fillId="19" borderId="12" applyNumberFormat="0" applyAlignment="0" applyProtection="0">
      <alignment vertical="center"/>
    </xf>
    <xf numFmtId="0" fontId="23" fillId="19" borderId="6" applyNumberFormat="0" applyAlignment="0" applyProtection="0">
      <alignment vertical="center"/>
    </xf>
    <xf numFmtId="0" fontId="16" fillId="13" borderId="7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0" fillId="0" borderId="3" xfId="0" applyBorder="1">
      <alignment vertical="center"/>
    </xf>
    <xf numFmtId="0" fontId="0" fillId="0" borderId="0" xfId="0" applyBorder="1">
      <alignment vertical="center"/>
    </xf>
    <xf numFmtId="0" fontId="0" fillId="0" borderId="0" xfId="0" applyFill="1" applyBorder="1">
      <alignment vertical="center"/>
    </xf>
    <xf numFmtId="0" fontId="0" fillId="0" borderId="0" xfId="0" applyFill="1">
      <alignment vertical="center"/>
    </xf>
    <xf numFmtId="0" fontId="4" fillId="0" borderId="0" xfId="0" applyFont="1" applyFill="1">
      <alignment vertical="center"/>
    </xf>
    <xf numFmtId="0" fontId="5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3" xfId="0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W26"/>
  <sheetViews>
    <sheetView tabSelected="1" workbookViewId="0">
      <selection activeCell="A1" sqref="A1:E1"/>
    </sheetView>
  </sheetViews>
  <sheetFormatPr defaultColWidth="9" defaultRowHeight="13.5"/>
  <cols>
    <col min="2" max="2" width="14.125" customWidth="1"/>
    <col min="3" max="3" width="8.125" customWidth="1"/>
    <col min="4" max="4" width="8.875" customWidth="1"/>
    <col min="5" max="5" width="12" customWidth="1"/>
    <col min="6" max="6" width="12.75" hidden="1" customWidth="1"/>
    <col min="7" max="7" width="12.5" hidden="1" customWidth="1"/>
    <col min="8" max="9" width="12.625" hidden="1" customWidth="1"/>
  </cols>
  <sheetData>
    <row r="1" ht="51.95" customHeight="1" spans="1:5">
      <c r="A1" s="13" t="s">
        <v>0</v>
      </c>
      <c r="B1" s="13"/>
      <c r="C1" s="13"/>
      <c r="D1" s="13"/>
      <c r="E1" s="13"/>
    </row>
    <row r="2" s="9" customFormat="1" ht="30" customHeight="1" spans="1:257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3</v>
      </c>
      <c r="G2" s="5" t="s">
        <v>6</v>
      </c>
      <c r="H2" s="14" t="s">
        <v>7</v>
      </c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  <c r="AZ2" s="14"/>
      <c r="BA2" s="14"/>
      <c r="BB2" s="14"/>
      <c r="BC2" s="14"/>
      <c r="BD2" s="14"/>
      <c r="BE2" s="14"/>
      <c r="BF2" s="14"/>
      <c r="BG2" s="14"/>
      <c r="BH2" s="14"/>
      <c r="BI2" s="14"/>
      <c r="BJ2" s="14"/>
      <c r="BK2" s="14"/>
      <c r="BL2" s="14"/>
      <c r="BM2" s="14"/>
      <c r="BN2" s="14"/>
      <c r="BO2" s="14"/>
      <c r="BP2" s="14"/>
      <c r="BQ2" s="14"/>
      <c r="BR2" s="14"/>
      <c r="BS2" s="14"/>
      <c r="BT2" s="14"/>
      <c r="BU2" s="14"/>
      <c r="BV2" s="14"/>
      <c r="BW2" s="14"/>
      <c r="BX2" s="14"/>
      <c r="BY2" s="14"/>
      <c r="BZ2" s="14"/>
      <c r="CA2" s="14"/>
      <c r="CB2" s="14"/>
      <c r="CC2" s="14"/>
      <c r="CD2" s="14"/>
      <c r="CE2" s="14"/>
      <c r="CF2" s="14"/>
      <c r="CG2" s="14"/>
      <c r="CH2" s="14"/>
      <c r="CI2" s="14"/>
      <c r="CJ2" s="14"/>
      <c r="CK2" s="14"/>
      <c r="CL2" s="14"/>
      <c r="CM2" s="14"/>
      <c r="CN2" s="14"/>
      <c r="CO2" s="14"/>
      <c r="CP2" s="14"/>
      <c r="CQ2" s="14"/>
      <c r="CR2" s="14"/>
      <c r="CS2" s="14"/>
      <c r="CT2" s="14"/>
      <c r="CU2" s="14"/>
      <c r="CV2" s="14"/>
      <c r="CW2" s="14"/>
      <c r="CX2" s="14"/>
      <c r="CY2" s="14"/>
      <c r="CZ2" s="14"/>
      <c r="DA2" s="14"/>
      <c r="DB2" s="14"/>
      <c r="DC2" s="14"/>
      <c r="DD2" s="14"/>
      <c r="DE2" s="14"/>
      <c r="DF2" s="14"/>
      <c r="DG2" s="14"/>
      <c r="DH2" s="14"/>
      <c r="DI2" s="14"/>
      <c r="DJ2" s="14"/>
      <c r="DK2" s="14"/>
      <c r="DL2" s="14"/>
      <c r="DM2" s="14"/>
      <c r="DN2" s="14"/>
      <c r="DO2" s="14"/>
      <c r="DP2" s="14"/>
      <c r="DQ2" s="14"/>
      <c r="DR2" s="14"/>
      <c r="DS2" s="14"/>
      <c r="DT2" s="14"/>
      <c r="DU2" s="14"/>
      <c r="DV2" s="14"/>
      <c r="DW2" s="14"/>
      <c r="DX2" s="14"/>
      <c r="DY2" s="14"/>
      <c r="DZ2" s="14"/>
      <c r="EA2" s="14"/>
      <c r="EB2" s="14"/>
      <c r="EC2" s="14"/>
      <c r="ED2" s="14"/>
      <c r="EE2" s="14"/>
      <c r="EF2" s="14"/>
      <c r="EG2" s="14"/>
      <c r="EH2" s="14"/>
      <c r="EI2" s="14"/>
      <c r="EJ2" s="14"/>
      <c r="EK2" s="14"/>
      <c r="EL2" s="14"/>
      <c r="EM2" s="14"/>
      <c r="EN2" s="14"/>
      <c r="EO2" s="14"/>
      <c r="EP2" s="14"/>
      <c r="EQ2" s="14"/>
      <c r="ER2" s="14"/>
      <c r="ES2" s="14"/>
      <c r="ET2" s="14"/>
      <c r="EU2" s="14"/>
      <c r="EV2" s="14"/>
      <c r="EW2" s="14"/>
      <c r="EX2" s="14"/>
      <c r="EY2" s="14"/>
      <c r="EZ2" s="14"/>
      <c r="FA2" s="14"/>
      <c r="FB2" s="14"/>
      <c r="FC2" s="14"/>
      <c r="FD2" s="14"/>
      <c r="FE2" s="14"/>
      <c r="FF2" s="14"/>
      <c r="FG2" s="14"/>
      <c r="FH2" s="14"/>
      <c r="FI2" s="14"/>
      <c r="FJ2" s="14"/>
      <c r="FK2" s="14"/>
      <c r="FL2" s="14"/>
      <c r="FM2" s="14"/>
      <c r="FN2" s="14"/>
      <c r="FO2" s="14"/>
      <c r="FP2" s="14"/>
      <c r="FQ2" s="14"/>
      <c r="FR2" s="14"/>
      <c r="FS2" s="14"/>
      <c r="FT2" s="14"/>
      <c r="FU2" s="14"/>
      <c r="FV2" s="14"/>
      <c r="FW2" s="14"/>
      <c r="FX2" s="14"/>
      <c r="FY2" s="14"/>
      <c r="FZ2" s="14"/>
      <c r="GA2" s="14"/>
      <c r="GB2" s="14"/>
      <c r="GC2" s="14"/>
      <c r="GD2" s="14"/>
      <c r="GE2" s="14"/>
      <c r="GF2" s="14"/>
      <c r="GG2" s="14"/>
      <c r="GH2" s="14"/>
      <c r="GI2" s="14"/>
      <c r="GJ2" s="14"/>
      <c r="GK2" s="14"/>
      <c r="GL2" s="14"/>
      <c r="GM2" s="14"/>
      <c r="GN2" s="14"/>
      <c r="GO2" s="14"/>
      <c r="GP2" s="14"/>
      <c r="GQ2" s="14"/>
      <c r="GR2" s="14"/>
      <c r="GS2" s="14"/>
      <c r="GT2" s="14"/>
      <c r="GU2" s="14"/>
      <c r="GV2" s="14"/>
      <c r="GW2" s="14"/>
      <c r="GX2" s="14"/>
      <c r="GY2" s="14"/>
      <c r="GZ2" s="14"/>
      <c r="HA2" s="14"/>
      <c r="HB2" s="14"/>
      <c r="HC2" s="14"/>
      <c r="HD2" s="14"/>
      <c r="HE2" s="14"/>
      <c r="HF2" s="14"/>
      <c r="HG2" s="14"/>
      <c r="HH2" s="14"/>
      <c r="HI2" s="14"/>
      <c r="HJ2" s="14"/>
      <c r="HK2" s="14"/>
      <c r="HL2" s="14"/>
      <c r="HM2" s="14"/>
      <c r="HN2" s="14"/>
      <c r="HO2" s="14"/>
      <c r="HP2" s="14"/>
      <c r="HQ2" s="14"/>
      <c r="HR2" s="14"/>
      <c r="HS2" s="14"/>
      <c r="HT2" s="14"/>
      <c r="HU2" s="14"/>
      <c r="HV2" s="14"/>
      <c r="HW2" s="14"/>
      <c r="HX2" s="14"/>
      <c r="HY2" s="14"/>
      <c r="HZ2" s="14"/>
      <c r="IA2" s="14"/>
      <c r="IB2" s="14"/>
      <c r="IC2" s="14"/>
      <c r="ID2" s="14"/>
      <c r="IE2" s="14"/>
      <c r="IF2" s="14"/>
      <c r="IG2" s="14"/>
      <c r="IH2" s="14"/>
      <c r="II2" s="14"/>
      <c r="IJ2" s="14"/>
      <c r="IK2" s="14"/>
      <c r="IL2" s="14"/>
      <c r="IM2" s="14"/>
      <c r="IN2" s="14"/>
      <c r="IO2" s="14"/>
      <c r="IP2" s="14"/>
      <c r="IQ2" s="14"/>
      <c r="IR2" s="14"/>
      <c r="IS2" s="14"/>
      <c r="IT2" s="14"/>
      <c r="IU2" s="14"/>
      <c r="IV2" s="14"/>
      <c r="IW2" s="14"/>
    </row>
    <row r="3" s="10" customFormat="1" ht="18.95" customHeight="1" spans="1:257">
      <c r="A3" s="5">
        <v>1</v>
      </c>
      <c r="B3" s="6" t="s">
        <v>8</v>
      </c>
      <c r="C3" s="8">
        <v>7</v>
      </c>
      <c r="D3" s="8">
        <v>13</v>
      </c>
      <c r="E3" s="8">
        <v>13618</v>
      </c>
      <c r="F3" s="15">
        <v>673</v>
      </c>
      <c r="G3" s="15">
        <v>1108</v>
      </c>
      <c r="H3" s="14">
        <f>C3/F3</f>
        <v>0.0104011887072808</v>
      </c>
      <c r="I3" s="14">
        <f>D3/G3</f>
        <v>0.0117328519855596</v>
      </c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  <c r="AZ3" s="14"/>
      <c r="BA3" s="14"/>
      <c r="BB3" s="14"/>
      <c r="BC3" s="14"/>
      <c r="BD3" s="14"/>
      <c r="BE3" s="14"/>
      <c r="BF3" s="14"/>
      <c r="BG3" s="14"/>
      <c r="BH3" s="14"/>
      <c r="BI3" s="14"/>
      <c r="BJ3" s="14"/>
      <c r="BK3" s="14"/>
      <c r="BL3" s="14"/>
      <c r="BM3" s="14"/>
      <c r="BN3" s="14"/>
      <c r="BO3" s="14"/>
      <c r="BP3" s="14"/>
      <c r="BQ3" s="14"/>
      <c r="BR3" s="14"/>
      <c r="BS3" s="14"/>
      <c r="BT3" s="14"/>
      <c r="BU3" s="14"/>
      <c r="BV3" s="14"/>
      <c r="BW3" s="14"/>
      <c r="BX3" s="14"/>
      <c r="BY3" s="14"/>
      <c r="BZ3" s="14"/>
      <c r="CA3" s="14"/>
      <c r="CB3" s="14"/>
      <c r="CC3" s="14"/>
      <c r="CD3" s="14"/>
      <c r="CE3" s="14"/>
      <c r="CF3" s="14"/>
      <c r="CG3" s="14"/>
      <c r="CH3" s="14"/>
      <c r="CI3" s="14"/>
      <c r="CJ3" s="14"/>
      <c r="CK3" s="14"/>
      <c r="CL3" s="14"/>
      <c r="CM3" s="14"/>
      <c r="CN3" s="14"/>
      <c r="CO3" s="14"/>
      <c r="CP3" s="14"/>
      <c r="CQ3" s="14"/>
      <c r="CR3" s="14"/>
      <c r="CS3" s="14"/>
      <c r="CT3" s="14"/>
      <c r="CU3" s="14"/>
      <c r="CV3" s="14"/>
      <c r="CW3" s="14"/>
      <c r="CX3" s="14"/>
      <c r="CY3" s="14"/>
      <c r="CZ3" s="14"/>
      <c r="DA3" s="14"/>
      <c r="DB3" s="14"/>
      <c r="DC3" s="14"/>
      <c r="DD3" s="14"/>
      <c r="DE3" s="14"/>
      <c r="DF3" s="14"/>
      <c r="DG3" s="14"/>
      <c r="DH3" s="14"/>
      <c r="DI3" s="14"/>
      <c r="DJ3" s="14"/>
      <c r="DK3" s="14"/>
      <c r="DL3" s="14"/>
      <c r="DM3" s="14"/>
      <c r="DN3" s="14"/>
      <c r="DO3" s="14"/>
      <c r="DP3" s="14"/>
      <c r="DQ3" s="14"/>
      <c r="DR3" s="14"/>
      <c r="DS3" s="14"/>
      <c r="DT3" s="14"/>
      <c r="DU3" s="14"/>
      <c r="DV3" s="14"/>
      <c r="DW3" s="14"/>
      <c r="DX3" s="14"/>
      <c r="DY3" s="14"/>
      <c r="DZ3" s="14"/>
      <c r="EA3" s="14"/>
      <c r="EB3" s="14"/>
      <c r="EC3" s="14"/>
      <c r="ED3" s="14"/>
      <c r="EE3" s="14"/>
      <c r="EF3" s="14"/>
      <c r="EG3" s="14"/>
      <c r="EH3" s="14"/>
      <c r="EI3" s="14"/>
      <c r="EJ3" s="14"/>
      <c r="EK3" s="14"/>
      <c r="EL3" s="14"/>
      <c r="EM3" s="14"/>
      <c r="EN3" s="14"/>
      <c r="EO3" s="14"/>
      <c r="EP3" s="14"/>
      <c r="EQ3" s="14"/>
      <c r="ER3" s="14"/>
      <c r="ES3" s="14"/>
      <c r="ET3" s="14"/>
      <c r="EU3" s="14"/>
      <c r="EV3" s="14"/>
      <c r="EW3" s="14"/>
      <c r="EX3" s="14"/>
      <c r="EY3" s="14"/>
      <c r="EZ3" s="14"/>
      <c r="FA3" s="14"/>
      <c r="FB3" s="14"/>
      <c r="FC3" s="14"/>
      <c r="FD3" s="14"/>
      <c r="FE3" s="14"/>
      <c r="FF3" s="14"/>
      <c r="FG3" s="14"/>
      <c r="FH3" s="14"/>
      <c r="FI3" s="14"/>
      <c r="FJ3" s="14"/>
      <c r="FK3" s="14"/>
      <c r="FL3" s="14"/>
      <c r="FM3" s="14"/>
      <c r="FN3" s="14"/>
      <c r="FO3" s="14"/>
      <c r="FP3" s="14"/>
      <c r="FQ3" s="14"/>
      <c r="FR3" s="14"/>
      <c r="FS3" s="14"/>
      <c r="FT3" s="14"/>
      <c r="FU3" s="14"/>
      <c r="FV3" s="14"/>
      <c r="FW3" s="14"/>
      <c r="FX3" s="14"/>
      <c r="FY3" s="14"/>
      <c r="FZ3" s="14"/>
      <c r="GA3" s="14"/>
      <c r="GB3" s="14"/>
      <c r="GC3" s="14"/>
      <c r="GD3" s="14"/>
      <c r="GE3" s="14"/>
      <c r="GF3" s="14"/>
      <c r="GG3" s="14"/>
      <c r="GH3" s="14"/>
      <c r="GI3" s="14"/>
      <c r="GJ3" s="14"/>
      <c r="GK3" s="14"/>
      <c r="GL3" s="14"/>
      <c r="GM3" s="14"/>
      <c r="GN3" s="14"/>
      <c r="GO3" s="14"/>
      <c r="GP3" s="14"/>
      <c r="GQ3" s="14"/>
      <c r="GR3" s="14"/>
      <c r="GS3" s="14"/>
      <c r="GT3" s="14"/>
      <c r="GU3" s="14"/>
      <c r="GV3" s="14"/>
      <c r="GW3" s="14"/>
      <c r="GX3" s="14"/>
      <c r="GY3" s="14"/>
      <c r="GZ3" s="14"/>
      <c r="HA3" s="14"/>
      <c r="HB3" s="14"/>
      <c r="HC3" s="14"/>
      <c r="HD3" s="14"/>
      <c r="HE3" s="14"/>
      <c r="HF3" s="14"/>
      <c r="HG3" s="14"/>
      <c r="HH3" s="14"/>
      <c r="HI3" s="14"/>
      <c r="HJ3" s="14"/>
      <c r="HK3" s="14"/>
      <c r="HL3" s="14"/>
      <c r="HM3" s="14"/>
      <c r="HN3" s="14"/>
      <c r="HO3" s="14"/>
      <c r="HP3" s="14"/>
      <c r="HQ3" s="14"/>
      <c r="HR3" s="14"/>
      <c r="HS3" s="14"/>
      <c r="HT3" s="14"/>
      <c r="HU3" s="14"/>
      <c r="HV3" s="14"/>
      <c r="HW3" s="14"/>
      <c r="HX3" s="14"/>
      <c r="HY3" s="14"/>
      <c r="HZ3" s="14"/>
      <c r="IA3" s="14"/>
      <c r="IB3" s="14"/>
      <c r="IC3" s="14"/>
      <c r="ID3" s="14"/>
      <c r="IE3" s="14"/>
      <c r="IF3" s="14"/>
      <c r="IG3" s="14"/>
      <c r="IH3" s="14"/>
      <c r="II3" s="14"/>
      <c r="IJ3" s="14"/>
      <c r="IK3" s="14"/>
      <c r="IL3" s="14"/>
      <c r="IM3" s="14"/>
      <c r="IN3" s="14"/>
      <c r="IO3" s="14"/>
      <c r="IP3" s="14"/>
      <c r="IQ3" s="14"/>
      <c r="IR3" s="14"/>
      <c r="IS3" s="14"/>
      <c r="IT3" s="14"/>
      <c r="IU3" s="14"/>
      <c r="IV3" s="14"/>
      <c r="IW3" s="14"/>
    </row>
    <row r="4" s="11" customFormat="1" ht="18.95" customHeight="1" spans="1:9">
      <c r="A4" s="5">
        <v>2</v>
      </c>
      <c r="B4" s="6" t="s">
        <v>9</v>
      </c>
      <c r="C4" s="8">
        <v>11</v>
      </c>
      <c r="D4" s="8">
        <v>17</v>
      </c>
      <c r="E4" s="8">
        <v>19406</v>
      </c>
      <c r="F4" s="15">
        <v>773</v>
      </c>
      <c r="G4" s="15">
        <v>1123</v>
      </c>
      <c r="H4" s="14">
        <f t="shared" ref="H4:H25" si="0">C4/F4</f>
        <v>0.0142302716688228</v>
      </c>
      <c r="I4" s="14">
        <f t="shared" ref="I4:I25" si="1">D4/G4</f>
        <v>0.0151380231522707</v>
      </c>
    </row>
    <row r="5" s="11" customFormat="1" ht="18.95" customHeight="1" spans="1:9">
      <c r="A5" s="5">
        <v>3</v>
      </c>
      <c r="B5" s="6" t="s">
        <v>10</v>
      </c>
      <c r="C5" s="8">
        <v>2</v>
      </c>
      <c r="D5" s="8">
        <v>3</v>
      </c>
      <c r="E5" s="8">
        <v>5123</v>
      </c>
      <c r="F5" s="15">
        <v>268</v>
      </c>
      <c r="G5" s="15">
        <v>390</v>
      </c>
      <c r="H5" s="14">
        <f t="shared" si="0"/>
        <v>0.00746268656716418</v>
      </c>
      <c r="I5" s="14">
        <f t="shared" si="1"/>
        <v>0.00769230769230769</v>
      </c>
    </row>
    <row r="6" s="11" customFormat="1" ht="18.95" customHeight="1" spans="1:9">
      <c r="A6" s="5">
        <v>4</v>
      </c>
      <c r="B6" s="6" t="s">
        <v>11</v>
      </c>
      <c r="C6" s="8">
        <v>6</v>
      </c>
      <c r="D6" s="8">
        <v>8</v>
      </c>
      <c r="E6" s="8">
        <v>11363</v>
      </c>
      <c r="F6" s="15">
        <v>335</v>
      </c>
      <c r="G6" s="15">
        <v>518</v>
      </c>
      <c r="H6" s="14">
        <f t="shared" si="0"/>
        <v>0.017910447761194</v>
      </c>
      <c r="I6" s="14">
        <f t="shared" si="1"/>
        <v>0.0154440154440154</v>
      </c>
    </row>
    <row r="7" s="11" customFormat="1" ht="18.95" customHeight="1" spans="1:9">
      <c r="A7" s="5">
        <v>5</v>
      </c>
      <c r="B7" s="6" t="s">
        <v>12</v>
      </c>
      <c r="C7" s="8">
        <v>10</v>
      </c>
      <c r="D7" s="8">
        <v>23</v>
      </c>
      <c r="E7" s="8">
        <v>38921</v>
      </c>
      <c r="F7" s="15">
        <v>682</v>
      </c>
      <c r="G7" s="15">
        <v>2538</v>
      </c>
      <c r="H7" s="14">
        <f t="shared" si="0"/>
        <v>0.0146627565982405</v>
      </c>
      <c r="I7" s="14">
        <f t="shared" si="1"/>
        <v>0.00906225374310481</v>
      </c>
    </row>
    <row r="8" s="11" customFormat="1" ht="18.95" customHeight="1" spans="1:9">
      <c r="A8" s="5">
        <v>6</v>
      </c>
      <c r="B8" s="6" t="s">
        <v>13</v>
      </c>
      <c r="C8" s="8">
        <v>4</v>
      </c>
      <c r="D8" s="8">
        <v>6</v>
      </c>
      <c r="E8" s="8">
        <v>9416</v>
      </c>
      <c r="F8" s="15">
        <v>952</v>
      </c>
      <c r="G8" s="15">
        <v>1431</v>
      </c>
      <c r="H8" s="14">
        <f t="shared" si="0"/>
        <v>0.00420168067226891</v>
      </c>
      <c r="I8" s="14">
        <f t="shared" si="1"/>
        <v>0.00419287211740042</v>
      </c>
    </row>
    <row r="9" s="11" customFormat="1" ht="18.95" customHeight="1" spans="1:9">
      <c r="A9" s="5">
        <v>7</v>
      </c>
      <c r="B9" s="6" t="s">
        <v>14</v>
      </c>
      <c r="C9" s="8">
        <v>7</v>
      </c>
      <c r="D9" s="8">
        <v>7</v>
      </c>
      <c r="E9" s="8">
        <v>3339</v>
      </c>
      <c r="F9" s="15">
        <v>1317</v>
      </c>
      <c r="G9" s="15">
        <v>2663</v>
      </c>
      <c r="H9" s="14">
        <f t="shared" si="0"/>
        <v>0.00531511009870919</v>
      </c>
      <c r="I9" s="14">
        <f t="shared" si="1"/>
        <v>0.002628614344724</v>
      </c>
    </row>
    <row r="10" s="12" customFormat="1" ht="18.95" customHeight="1" spans="1:9">
      <c r="A10" s="5">
        <v>8</v>
      </c>
      <c r="B10" s="6" t="s">
        <v>15</v>
      </c>
      <c r="C10" s="8">
        <v>16</v>
      </c>
      <c r="D10" s="8">
        <v>19</v>
      </c>
      <c r="E10" s="8">
        <v>15365</v>
      </c>
      <c r="F10" s="15">
        <v>1561</v>
      </c>
      <c r="G10" s="15">
        <v>3142</v>
      </c>
      <c r="H10" s="14">
        <f t="shared" si="0"/>
        <v>0.0102498398462524</v>
      </c>
      <c r="I10" s="14">
        <f t="shared" si="1"/>
        <v>0.0060471037555697</v>
      </c>
    </row>
    <row r="11" s="12" customFormat="1" ht="18.95" customHeight="1" spans="1:9">
      <c r="A11" s="5">
        <v>9</v>
      </c>
      <c r="B11" s="6" t="s">
        <v>16</v>
      </c>
      <c r="C11" s="8">
        <v>20</v>
      </c>
      <c r="D11" s="8">
        <v>23</v>
      </c>
      <c r="E11" s="8">
        <v>15055</v>
      </c>
      <c r="F11" s="15">
        <v>1062</v>
      </c>
      <c r="G11" s="15">
        <v>2088</v>
      </c>
      <c r="H11" s="14">
        <f t="shared" si="0"/>
        <v>0.0188323917137476</v>
      </c>
      <c r="I11" s="14">
        <f t="shared" si="1"/>
        <v>0.0110153256704981</v>
      </c>
    </row>
    <row r="12" s="12" customFormat="1" ht="18.95" customHeight="1" spans="1:9">
      <c r="A12" s="5">
        <v>10</v>
      </c>
      <c r="B12" s="6" t="s">
        <v>17</v>
      </c>
      <c r="C12" s="8">
        <v>13</v>
      </c>
      <c r="D12" s="8">
        <v>15</v>
      </c>
      <c r="E12" s="8">
        <v>12331</v>
      </c>
      <c r="F12" s="15">
        <v>1102</v>
      </c>
      <c r="G12" s="15">
        <v>2391</v>
      </c>
      <c r="H12" s="14">
        <f t="shared" si="0"/>
        <v>0.0117967332123412</v>
      </c>
      <c r="I12" s="14">
        <f t="shared" si="1"/>
        <v>0.00627352572145546</v>
      </c>
    </row>
    <row r="13" s="12" customFormat="1" ht="18.95" customHeight="1" spans="1:9">
      <c r="A13" s="5">
        <v>11</v>
      </c>
      <c r="B13" s="6" t="s">
        <v>18</v>
      </c>
      <c r="C13" s="8">
        <v>19</v>
      </c>
      <c r="D13" s="8">
        <v>26</v>
      </c>
      <c r="E13" s="8">
        <v>21031</v>
      </c>
      <c r="F13" s="15">
        <v>2450</v>
      </c>
      <c r="G13" s="15">
        <v>3764</v>
      </c>
      <c r="H13" s="14">
        <f t="shared" si="0"/>
        <v>0.00775510204081633</v>
      </c>
      <c r="I13" s="14">
        <f t="shared" si="1"/>
        <v>0.00690754516471838</v>
      </c>
    </row>
    <row r="14" s="12" customFormat="1" ht="18.95" customHeight="1" spans="1:9">
      <c r="A14" s="5">
        <v>12</v>
      </c>
      <c r="B14" s="6" t="s">
        <v>19</v>
      </c>
      <c r="C14" s="8">
        <v>20</v>
      </c>
      <c r="D14" s="8">
        <v>37</v>
      </c>
      <c r="E14" s="8">
        <v>48314</v>
      </c>
      <c r="F14" s="15">
        <v>1863</v>
      </c>
      <c r="G14" s="15">
        <v>3726</v>
      </c>
      <c r="H14" s="14">
        <f t="shared" si="0"/>
        <v>0.0107353730542136</v>
      </c>
      <c r="I14" s="14">
        <f t="shared" si="1"/>
        <v>0.00993022007514761</v>
      </c>
    </row>
    <row r="15" s="12" customFormat="1" ht="18.95" customHeight="1" spans="1:9">
      <c r="A15" s="5">
        <v>13</v>
      </c>
      <c r="B15" s="6" t="s">
        <v>20</v>
      </c>
      <c r="C15" s="8">
        <v>8</v>
      </c>
      <c r="D15" s="8">
        <v>9</v>
      </c>
      <c r="E15" s="8">
        <v>8129</v>
      </c>
      <c r="F15" s="15">
        <v>1466</v>
      </c>
      <c r="G15" s="15">
        <v>2986</v>
      </c>
      <c r="H15" s="14">
        <f t="shared" si="0"/>
        <v>0.00545702592087312</v>
      </c>
      <c r="I15" s="14">
        <f t="shared" si="1"/>
        <v>0.00301406563965171</v>
      </c>
    </row>
    <row r="16" s="12" customFormat="1" ht="18.95" customHeight="1" spans="1:9">
      <c r="A16" s="5">
        <v>14</v>
      </c>
      <c r="B16" s="6" t="s">
        <v>21</v>
      </c>
      <c r="C16" s="8">
        <v>15</v>
      </c>
      <c r="D16" s="8">
        <v>19</v>
      </c>
      <c r="E16" s="8">
        <v>9804</v>
      </c>
      <c r="F16" s="15">
        <v>925</v>
      </c>
      <c r="G16" s="15">
        <v>1927</v>
      </c>
      <c r="H16" s="14">
        <f t="shared" si="0"/>
        <v>0.0162162162162162</v>
      </c>
      <c r="I16" s="14">
        <f t="shared" si="1"/>
        <v>0.00985988583290088</v>
      </c>
    </row>
    <row r="17" s="12" customFormat="1" ht="18.95" customHeight="1" spans="1:9">
      <c r="A17" s="5">
        <v>15</v>
      </c>
      <c r="B17" s="6" t="s">
        <v>22</v>
      </c>
      <c r="C17" s="8">
        <v>4</v>
      </c>
      <c r="D17" s="8">
        <v>6</v>
      </c>
      <c r="E17" s="8">
        <v>7218</v>
      </c>
      <c r="F17" s="16">
        <v>880</v>
      </c>
      <c r="G17" s="15">
        <v>1875</v>
      </c>
      <c r="H17" s="14">
        <f t="shared" si="0"/>
        <v>0.00454545454545455</v>
      </c>
      <c r="I17" s="14">
        <f t="shared" si="1"/>
        <v>0.0032</v>
      </c>
    </row>
    <row r="18" s="12" customFormat="1" ht="18.95" customHeight="1" spans="1:9">
      <c r="A18" s="5">
        <v>16</v>
      </c>
      <c r="B18" s="6" t="s">
        <v>23</v>
      </c>
      <c r="C18" s="8">
        <v>11</v>
      </c>
      <c r="D18" s="8">
        <v>12</v>
      </c>
      <c r="E18" s="8">
        <v>5399</v>
      </c>
      <c r="F18" s="15">
        <v>847</v>
      </c>
      <c r="G18" s="15">
        <v>1774</v>
      </c>
      <c r="H18" s="14">
        <f t="shared" si="0"/>
        <v>0.012987012987013</v>
      </c>
      <c r="I18" s="14">
        <f t="shared" si="1"/>
        <v>0.00676437429537768</v>
      </c>
    </row>
    <row r="19" s="12" customFormat="1" ht="18.95" customHeight="1" spans="1:9">
      <c r="A19" s="5">
        <v>17</v>
      </c>
      <c r="B19" s="6" t="s">
        <v>24</v>
      </c>
      <c r="C19" s="8">
        <v>3</v>
      </c>
      <c r="D19" s="8">
        <v>4</v>
      </c>
      <c r="E19" s="8">
        <v>3015</v>
      </c>
      <c r="F19" s="15">
        <v>913</v>
      </c>
      <c r="G19" s="15">
        <v>1915</v>
      </c>
      <c r="H19" s="14">
        <f t="shared" si="0"/>
        <v>0.00328587075575027</v>
      </c>
      <c r="I19" s="14">
        <f t="shared" si="1"/>
        <v>0.002088772845953</v>
      </c>
    </row>
    <row r="20" s="12" customFormat="1" ht="18.95" customHeight="1" spans="1:9">
      <c r="A20" s="5">
        <v>18</v>
      </c>
      <c r="B20" s="6" t="s">
        <v>25</v>
      </c>
      <c r="C20" s="8">
        <v>14</v>
      </c>
      <c r="D20" s="8">
        <v>15</v>
      </c>
      <c r="E20" s="8">
        <v>14030</v>
      </c>
      <c r="F20" s="15">
        <v>1213</v>
      </c>
      <c r="G20" s="15">
        <v>2609</v>
      </c>
      <c r="H20" s="14">
        <f t="shared" si="0"/>
        <v>0.0115416323165705</v>
      </c>
      <c r="I20" s="14">
        <f t="shared" si="1"/>
        <v>0.00574932924492143</v>
      </c>
    </row>
    <row r="21" s="12" customFormat="1" ht="18.95" customHeight="1" spans="1:9">
      <c r="A21" s="5">
        <v>19</v>
      </c>
      <c r="B21" s="6" t="s">
        <v>26</v>
      </c>
      <c r="C21" s="8">
        <v>12</v>
      </c>
      <c r="D21" s="8">
        <v>18</v>
      </c>
      <c r="E21" s="8">
        <v>12851</v>
      </c>
      <c r="F21" s="15">
        <v>905</v>
      </c>
      <c r="G21" s="15">
        <v>1878</v>
      </c>
      <c r="H21" s="14">
        <f t="shared" si="0"/>
        <v>0.0132596685082873</v>
      </c>
      <c r="I21" s="14">
        <f t="shared" si="1"/>
        <v>0.00958466453674121</v>
      </c>
    </row>
    <row r="22" s="12" customFormat="1" ht="18.95" customHeight="1" spans="1:9">
      <c r="A22" s="5">
        <v>20</v>
      </c>
      <c r="B22" s="6" t="s">
        <v>27</v>
      </c>
      <c r="C22" s="8">
        <v>16</v>
      </c>
      <c r="D22" s="8">
        <v>20</v>
      </c>
      <c r="E22" s="8">
        <v>18194</v>
      </c>
      <c r="F22" s="15">
        <v>1178</v>
      </c>
      <c r="G22" s="15">
        <v>2200</v>
      </c>
      <c r="H22" s="14">
        <f t="shared" si="0"/>
        <v>0.0135823429541596</v>
      </c>
      <c r="I22" s="14">
        <f t="shared" si="1"/>
        <v>0.00909090909090909</v>
      </c>
    </row>
    <row r="23" s="12" customFormat="1" ht="18.95" customHeight="1" spans="1:9">
      <c r="A23" s="5">
        <v>21</v>
      </c>
      <c r="B23" s="6" t="s">
        <v>28</v>
      </c>
      <c r="C23" s="8">
        <v>4</v>
      </c>
      <c r="D23" s="8">
        <v>4</v>
      </c>
      <c r="E23" s="8">
        <v>22</v>
      </c>
      <c r="F23" s="15">
        <v>725</v>
      </c>
      <c r="G23" s="15">
        <v>1437</v>
      </c>
      <c r="H23" s="14">
        <f t="shared" si="0"/>
        <v>0.00551724137931034</v>
      </c>
      <c r="I23" s="14">
        <f t="shared" si="1"/>
        <v>0.00278357689631176</v>
      </c>
    </row>
    <row r="24" s="12" customFormat="1" ht="18.95" customHeight="1" spans="1:9">
      <c r="A24" s="5">
        <v>22</v>
      </c>
      <c r="B24" s="6" t="s">
        <v>29</v>
      </c>
      <c r="C24" s="8">
        <v>17</v>
      </c>
      <c r="D24" s="8">
        <v>19</v>
      </c>
      <c r="E24" s="8">
        <v>10205</v>
      </c>
      <c r="F24" s="15">
        <v>1512</v>
      </c>
      <c r="G24" s="15">
        <v>3332</v>
      </c>
      <c r="H24" s="14">
        <f t="shared" si="0"/>
        <v>0.0112433862433862</v>
      </c>
      <c r="I24" s="14">
        <f t="shared" si="1"/>
        <v>0.00570228091236495</v>
      </c>
    </row>
    <row r="25" s="12" customFormat="1" ht="18.95" customHeight="1" spans="1:9">
      <c r="A25" s="5">
        <v>23</v>
      </c>
      <c r="B25" s="6" t="s">
        <v>30</v>
      </c>
      <c r="C25" s="8">
        <v>2</v>
      </c>
      <c r="D25" s="8">
        <v>2</v>
      </c>
      <c r="E25" s="8">
        <v>1929</v>
      </c>
      <c r="F25" s="15">
        <v>268</v>
      </c>
      <c r="G25" s="15">
        <v>583</v>
      </c>
      <c r="H25" s="14">
        <f t="shared" si="0"/>
        <v>0.00746268656716418</v>
      </c>
      <c r="I25" s="14">
        <f t="shared" si="1"/>
        <v>0.00343053173241852</v>
      </c>
    </row>
    <row r="26" ht="18.95" customHeight="1" spans="1:7">
      <c r="A26" s="5" t="s">
        <v>31</v>
      </c>
      <c r="B26" s="5"/>
      <c r="C26" s="8">
        <v>241</v>
      </c>
      <c r="D26" s="8">
        <v>325</v>
      </c>
      <c r="E26" s="8">
        <v>304078</v>
      </c>
      <c r="F26" s="8">
        <f>SUM(F3:F25)</f>
        <v>23870</v>
      </c>
      <c r="G26" s="8">
        <f>SUM(G3:G25)</f>
        <v>47398</v>
      </c>
    </row>
  </sheetData>
  <mergeCells count="2">
    <mergeCell ref="A1:E1"/>
    <mergeCell ref="A26:B26"/>
  </mergeCells>
  <printOptions horizontalCentered="1"/>
  <pageMargins left="0.751388888888889" right="0.751388888888889" top="1" bottom="1" header="0.5" footer="0.5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29"/>
  <sheetViews>
    <sheetView workbookViewId="0">
      <selection activeCell="O3" sqref="O3:Q26"/>
    </sheetView>
  </sheetViews>
  <sheetFormatPr defaultColWidth="9" defaultRowHeight="13.5"/>
  <sheetData>
    <row r="1" spans="1:17">
      <c r="A1" s="1" t="s">
        <v>1</v>
      </c>
      <c r="B1" s="1" t="s">
        <v>2</v>
      </c>
      <c r="C1" s="2" t="s">
        <v>32</v>
      </c>
      <c r="D1" s="2"/>
      <c r="E1" s="2"/>
      <c r="F1" s="2" t="s">
        <v>33</v>
      </c>
      <c r="G1" s="2"/>
      <c r="H1" s="2"/>
      <c r="I1" s="2" t="s">
        <v>34</v>
      </c>
      <c r="J1" s="2"/>
      <c r="K1" s="2"/>
      <c r="L1" s="2" t="s">
        <v>35</v>
      </c>
      <c r="M1" s="2"/>
      <c r="N1" s="2"/>
      <c r="O1" s="2" t="s">
        <v>31</v>
      </c>
      <c r="P1" s="2"/>
      <c r="Q1" s="2"/>
    </row>
    <row r="2" ht="14.25" spans="1:17">
      <c r="A2" s="3"/>
      <c r="B2" s="3"/>
      <c r="C2" s="4" t="s">
        <v>3</v>
      </c>
      <c r="D2" s="5" t="s">
        <v>4</v>
      </c>
      <c r="E2" s="5" t="s">
        <v>5</v>
      </c>
      <c r="F2" s="4" t="s">
        <v>3</v>
      </c>
      <c r="G2" s="5" t="s">
        <v>4</v>
      </c>
      <c r="H2" s="5" t="s">
        <v>5</v>
      </c>
      <c r="I2" s="5" t="s">
        <v>3</v>
      </c>
      <c r="J2" s="5" t="s">
        <v>4</v>
      </c>
      <c r="K2" s="5" t="s">
        <v>5</v>
      </c>
      <c r="L2" s="5" t="s">
        <v>3</v>
      </c>
      <c r="M2" s="5" t="s">
        <v>4</v>
      </c>
      <c r="N2" s="5" t="s">
        <v>5</v>
      </c>
      <c r="O2" s="5" t="s">
        <v>3</v>
      </c>
      <c r="P2" s="5" t="s">
        <v>4</v>
      </c>
      <c r="Q2" s="5" t="s">
        <v>5</v>
      </c>
    </row>
    <row r="3" ht="14.25" spans="1:17">
      <c r="A3" s="5">
        <v>1</v>
      </c>
      <c r="B3" s="6" t="s">
        <v>8</v>
      </c>
      <c r="C3" s="7">
        <v>4</v>
      </c>
      <c r="D3" s="7">
        <v>8</v>
      </c>
      <c r="E3" s="7">
        <v>4683</v>
      </c>
      <c r="F3" s="7">
        <v>3</v>
      </c>
      <c r="G3" s="7">
        <v>5</v>
      </c>
      <c r="H3" s="7">
        <v>8935</v>
      </c>
      <c r="I3" s="7">
        <v>0</v>
      </c>
      <c r="J3" s="7">
        <v>0</v>
      </c>
      <c r="K3" s="7">
        <v>0</v>
      </c>
      <c r="L3" s="7">
        <v>0</v>
      </c>
      <c r="M3" s="7">
        <v>0</v>
      </c>
      <c r="N3" s="7">
        <v>0</v>
      </c>
      <c r="O3" s="7">
        <f>C3+F3+I3+L3</f>
        <v>7</v>
      </c>
      <c r="P3" s="7">
        <f>D3+G3+J3+M3</f>
        <v>13</v>
      </c>
      <c r="Q3" s="8">
        <f>E3+H3+K3+N3</f>
        <v>13618</v>
      </c>
    </row>
    <row r="4" ht="14.25" spans="1:17">
      <c r="A4" s="5">
        <v>2</v>
      </c>
      <c r="B4" s="6" t="s">
        <v>9</v>
      </c>
      <c r="C4" s="7">
        <v>4</v>
      </c>
      <c r="D4" s="7">
        <v>9</v>
      </c>
      <c r="E4" s="7">
        <v>7763</v>
      </c>
      <c r="F4" s="7">
        <v>6</v>
      </c>
      <c r="G4" s="7">
        <v>7</v>
      </c>
      <c r="H4" s="7">
        <v>10580</v>
      </c>
      <c r="I4" s="7">
        <v>1</v>
      </c>
      <c r="J4" s="7">
        <v>1</v>
      </c>
      <c r="K4" s="7">
        <v>1063</v>
      </c>
      <c r="L4" s="7">
        <v>0</v>
      </c>
      <c r="M4" s="7">
        <v>0</v>
      </c>
      <c r="N4" s="7">
        <v>0</v>
      </c>
      <c r="O4" s="7">
        <f t="shared" ref="O4:O25" si="0">C4+F4+I4+L4</f>
        <v>11</v>
      </c>
      <c r="P4" s="7">
        <f t="shared" ref="P4:P25" si="1">D4+G4+J4+M4</f>
        <v>17</v>
      </c>
      <c r="Q4" s="8">
        <f t="shared" ref="Q4:Q25" si="2">E4+H4+K4+N4</f>
        <v>19406</v>
      </c>
    </row>
    <row r="5" ht="14.25" spans="1:17">
      <c r="A5" s="5">
        <v>3</v>
      </c>
      <c r="B5" s="6" t="s">
        <v>10</v>
      </c>
      <c r="C5" s="7">
        <v>1</v>
      </c>
      <c r="D5" s="7">
        <v>2</v>
      </c>
      <c r="E5" s="7">
        <v>3190</v>
      </c>
      <c r="F5" s="7">
        <v>1</v>
      </c>
      <c r="G5" s="7">
        <v>1</v>
      </c>
      <c r="H5" s="7">
        <v>1933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f t="shared" si="0"/>
        <v>2</v>
      </c>
      <c r="P5" s="7">
        <f t="shared" si="1"/>
        <v>3</v>
      </c>
      <c r="Q5" s="8">
        <f t="shared" si="2"/>
        <v>5123</v>
      </c>
    </row>
    <row r="6" ht="14.25" spans="1:17">
      <c r="A6" s="5">
        <v>4</v>
      </c>
      <c r="B6" s="6" t="s">
        <v>11</v>
      </c>
      <c r="C6" s="7">
        <v>1</v>
      </c>
      <c r="D6" s="7">
        <v>1</v>
      </c>
      <c r="E6" s="7">
        <v>666</v>
      </c>
      <c r="F6" s="7">
        <v>3</v>
      </c>
      <c r="G6" s="7">
        <v>5</v>
      </c>
      <c r="H6" s="7">
        <v>8922</v>
      </c>
      <c r="I6" s="7">
        <v>2</v>
      </c>
      <c r="J6" s="7">
        <v>2</v>
      </c>
      <c r="K6" s="7">
        <v>1775</v>
      </c>
      <c r="L6" s="7">
        <v>0</v>
      </c>
      <c r="M6" s="7">
        <v>0</v>
      </c>
      <c r="N6" s="7">
        <v>0</v>
      </c>
      <c r="O6" s="7">
        <f t="shared" si="0"/>
        <v>6</v>
      </c>
      <c r="P6" s="7">
        <f t="shared" si="1"/>
        <v>8</v>
      </c>
      <c r="Q6" s="8">
        <f t="shared" si="2"/>
        <v>11363</v>
      </c>
    </row>
    <row r="7" ht="14.25" spans="1:17">
      <c r="A7" s="5">
        <v>5</v>
      </c>
      <c r="B7" s="6" t="s">
        <v>12</v>
      </c>
      <c r="C7" s="7">
        <v>6</v>
      </c>
      <c r="D7" s="7">
        <v>14</v>
      </c>
      <c r="E7" s="7">
        <v>23129</v>
      </c>
      <c r="F7" s="7">
        <v>4</v>
      </c>
      <c r="G7" s="7">
        <v>9</v>
      </c>
      <c r="H7" s="7">
        <v>15792</v>
      </c>
      <c r="I7" s="7">
        <v>0</v>
      </c>
      <c r="J7" s="7">
        <v>0</v>
      </c>
      <c r="K7" s="7">
        <v>0</v>
      </c>
      <c r="L7" s="7">
        <v>0</v>
      </c>
      <c r="M7" s="7">
        <v>0</v>
      </c>
      <c r="N7" s="7">
        <v>0</v>
      </c>
      <c r="O7" s="7">
        <f t="shared" si="0"/>
        <v>10</v>
      </c>
      <c r="P7" s="7">
        <f t="shared" si="1"/>
        <v>23</v>
      </c>
      <c r="Q7" s="8">
        <f t="shared" si="2"/>
        <v>38921</v>
      </c>
    </row>
    <row r="8" ht="14.25" spans="1:17">
      <c r="A8" s="5">
        <v>6</v>
      </c>
      <c r="B8" s="6" t="s">
        <v>13</v>
      </c>
      <c r="C8" s="7">
        <v>0</v>
      </c>
      <c r="D8" s="7">
        <v>0</v>
      </c>
      <c r="E8" s="7">
        <v>0</v>
      </c>
      <c r="F8" s="7">
        <v>4</v>
      </c>
      <c r="G8" s="7">
        <v>6</v>
      </c>
      <c r="H8" s="7">
        <v>9416</v>
      </c>
      <c r="I8" s="7">
        <v>0</v>
      </c>
      <c r="J8" s="7">
        <v>0</v>
      </c>
      <c r="K8" s="7">
        <v>0</v>
      </c>
      <c r="L8" s="7">
        <v>0</v>
      </c>
      <c r="M8" s="7">
        <v>0</v>
      </c>
      <c r="N8" s="7">
        <v>0</v>
      </c>
      <c r="O8" s="7">
        <f t="shared" si="0"/>
        <v>4</v>
      </c>
      <c r="P8" s="7">
        <f t="shared" si="1"/>
        <v>6</v>
      </c>
      <c r="Q8" s="8">
        <f t="shared" si="2"/>
        <v>9416</v>
      </c>
    </row>
    <row r="9" ht="14.25" spans="1:17">
      <c r="A9" s="5">
        <v>7</v>
      </c>
      <c r="B9" s="6" t="s">
        <v>14</v>
      </c>
      <c r="C9" s="7">
        <v>0</v>
      </c>
      <c r="D9" s="7">
        <v>0</v>
      </c>
      <c r="E9" s="7">
        <v>0</v>
      </c>
      <c r="F9" s="7">
        <v>1</v>
      </c>
      <c r="G9" s="7">
        <v>1</v>
      </c>
      <c r="H9" s="7">
        <v>1864</v>
      </c>
      <c r="I9" s="7">
        <v>6</v>
      </c>
      <c r="J9" s="7">
        <v>6</v>
      </c>
      <c r="K9" s="7">
        <v>1475</v>
      </c>
      <c r="L9" s="7">
        <v>0</v>
      </c>
      <c r="M9" s="7">
        <v>0</v>
      </c>
      <c r="N9" s="7">
        <v>0</v>
      </c>
      <c r="O9" s="7">
        <f t="shared" si="0"/>
        <v>7</v>
      </c>
      <c r="P9" s="7">
        <f t="shared" si="1"/>
        <v>7</v>
      </c>
      <c r="Q9" s="8">
        <f t="shared" si="2"/>
        <v>3339</v>
      </c>
    </row>
    <row r="10" ht="14.25" spans="1:17">
      <c r="A10" s="5">
        <v>8</v>
      </c>
      <c r="B10" s="6" t="s">
        <v>15</v>
      </c>
      <c r="C10" s="7">
        <v>1</v>
      </c>
      <c r="D10" s="7">
        <v>2</v>
      </c>
      <c r="E10" s="7">
        <v>2606</v>
      </c>
      <c r="F10" s="7">
        <v>3</v>
      </c>
      <c r="G10" s="7">
        <v>5</v>
      </c>
      <c r="H10" s="7">
        <v>6359</v>
      </c>
      <c r="I10" s="7">
        <v>11</v>
      </c>
      <c r="J10" s="7">
        <v>11</v>
      </c>
      <c r="K10" s="7">
        <v>4956</v>
      </c>
      <c r="L10" s="7">
        <v>1</v>
      </c>
      <c r="M10" s="7">
        <v>1</v>
      </c>
      <c r="N10" s="7">
        <v>1444</v>
      </c>
      <c r="O10" s="7">
        <f t="shared" si="0"/>
        <v>16</v>
      </c>
      <c r="P10" s="7">
        <f t="shared" si="1"/>
        <v>19</v>
      </c>
      <c r="Q10" s="8">
        <f t="shared" si="2"/>
        <v>15365</v>
      </c>
    </row>
    <row r="11" ht="14.25" spans="1:17">
      <c r="A11" s="5">
        <v>9</v>
      </c>
      <c r="B11" s="6" t="s">
        <v>16</v>
      </c>
      <c r="C11" s="7">
        <v>1</v>
      </c>
      <c r="D11" s="7">
        <v>3</v>
      </c>
      <c r="E11" s="7">
        <v>4372</v>
      </c>
      <c r="F11" s="7">
        <v>2</v>
      </c>
      <c r="G11" s="7">
        <v>3</v>
      </c>
      <c r="H11" s="7">
        <v>4663</v>
      </c>
      <c r="I11" s="7">
        <v>17</v>
      </c>
      <c r="J11" s="7">
        <v>17</v>
      </c>
      <c r="K11" s="7">
        <v>6020</v>
      </c>
      <c r="L11" s="7">
        <v>0</v>
      </c>
      <c r="M11" s="7">
        <v>0</v>
      </c>
      <c r="N11" s="7">
        <v>0</v>
      </c>
      <c r="O11" s="7">
        <f t="shared" si="0"/>
        <v>20</v>
      </c>
      <c r="P11" s="7">
        <f t="shared" si="1"/>
        <v>23</v>
      </c>
      <c r="Q11" s="8">
        <f t="shared" si="2"/>
        <v>15055</v>
      </c>
    </row>
    <row r="12" ht="14.25" spans="1:17">
      <c r="A12" s="5">
        <v>10</v>
      </c>
      <c r="B12" s="6" t="s">
        <v>17</v>
      </c>
      <c r="C12" s="7">
        <v>1</v>
      </c>
      <c r="D12" s="7">
        <v>2</v>
      </c>
      <c r="E12" s="7">
        <v>1541</v>
      </c>
      <c r="F12" s="7">
        <v>4</v>
      </c>
      <c r="G12" s="7">
        <v>5</v>
      </c>
      <c r="H12" s="7">
        <v>8730</v>
      </c>
      <c r="I12" s="7">
        <v>8</v>
      </c>
      <c r="J12" s="7">
        <v>8</v>
      </c>
      <c r="K12" s="7">
        <v>2060</v>
      </c>
      <c r="L12" s="7">
        <v>0</v>
      </c>
      <c r="M12" s="7">
        <v>0</v>
      </c>
      <c r="N12" s="7">
        <v>0</v>
      </c>
      <c r="O12" s="7">
        <f t="shared" si="0"/>
        <v>13</v>
      </c>
      <c r="P12" s="7">
        <f t="shared" si="1"/>
        <v>15</v>
      </c>
      <c r="Q12" s="8">
        <f t="shared" si="2"/>
        <v>12331</v>
      </c>
    </row>
    <row r="13" ht="14.25" spans="1:17">
      <c r="A13" s="5">
        <v>11</v>
      </c>
      <c r="B13" s="6" t="s">
        <v>18</v>
      </c>
      <c r="C13" s="7">
        <v>3</v>
      </c>
      <c r="D13" s="7">
        <v>6</v>
      </c>
      <c r="E13" s="7">
        <v>4431</v>
      </c>
      <c r="F13" s="7">
        <v>7</v>
      </c>
      <c r="G13" s="7">
        <v>11</v>
      </c>
      <c r="H13" s="7">
        <v>14386</v>
      </c>
      <c r="I13" s="7">
        <v>9</v>
      </c>
      <c r="J13" s="7">
        <v>9</v>
      </c>
      <c r="K13" s="7">
        <v>2214</v>
      </c>
      <c r="L13" s="7">
        <v>0</v>
      </c>
      <c r="M13" s="7">
        <v>0</v>
      </c>
      <c r="N13" s="7">
        <v>0</v>
      </c>
      <c r="O13" s="7">
        <f t="shared" si="0"/>
        <v>19</v>
      </c>
      <c r="P13" s="7">
        <f t="shared" si="1"/>
        <v>26</v>
      </c>
      <c r="Q13" s="8">
        <f t="shared" si="2"/>
        <v>21031</v>
      </c>
    </row>
    <row r="14" ht="14.25" spans="1:17">
      <c r="A14" s="5">
        <v>12</v>
      </c>
      <c r="B14" s="6" t="s">
        <v>19</v>
      </c>
      <c r="C14" s="7">
        <v>7</v>
      </c>
      <c r="D14" s="7">
        <v>15</v>
      </c>
      <c r="E14" s="7">
        <v>14284</v>
      </c>
      <c r="F14" s="7">
        <v>11</v>
      </c>
      <c r="G14" s="7">
        <v>20</v>
      </c>
      <c r="H14" s="7">
        <v>31630</v>
      </c>
      <c r="I14" s="7">
        <v>2</v>
      </c>
      <c r="J14" s="7">
        <v>2</v>
      </c>
      <c r="K14" s="7">
        <v>2400</v>
      </c>
      <c r="L14" s="7">
        <v>0</v>
      </c>
      <c r="M14" s="7">
        <v>0</v>
      </c>
      <c r="N14" s="7">
        <v>0</v>
      </c>
      <c r="O14" s="7">
        <f t="shared" si="0"/>
        <v>20</v>
      </c>
      <c r="P14" s="7">
        <f t="shared" si="1"/>
        <v>37</v>
      </c>
      <c r="Q14" s="8">
        <f t="shared" si="2"/>
        <v>48314</v>
      </c>
    </row>
    <row r="15" ht="14.25" spans="1:17">
      <c r="A15" s="5">
        <v>13</v>
      </c>
      <c r="B15" s="6" t="s">
        <v>20</v>
      </c>
      <c r="C15" s="7">
        <v>2</v>
      </c>
      <c r="D15" s="7">
        <v>3</v>
      </c>
      <c r="E15" s="7">
        <v>2606</v>
      </c>
      <c r="F15" s="7">
        <v>2</v>
      </c>
      <c r="G15" s="7">
        <v>2</v>
      </c>
      <c r="H15" s="7">
        <v>2956</v>
      </c>
      <c r="I15" s="7">
        <v>4</v>
      </c>
      <c r="J15" s="7">
        <v>4</v>
      </c>
      <c r="K15" s="7">
        <v>2567</v>
      </c>
      <c r="L15" s="7">
        <v>0</v>
      </c>
      <c r="M15" s="7">
        <v>0</v>
      </c>
      <c r="N15" s="7">
        <v>0</v>
      </c>
      <c r="O15" s="7">
        <f t="shared" si="0"/>
        <v>8</v>
      </c>
      <c r="P15" s="7">
        <f t="shared" si="1"/>
        <v>9</v>
      </c>
      <c r="Q15" s="8">
        <f t="shared" si="2"/>
        <v>8129</v>
      </c>
    </row>
    <row r="16" ht="14.25" spans="1:17">
      <c r="A16" s="5">
        <v>14</v>
      </c>
      <c r="B16" s="6" t="s">
        <v>21</v>
      </c>
      <c r="C16" s="7">
        <v>0</v>
      </c>
      <c r="D16" s="7">
        <v>0</v>
      </c>
      <c r="E16" s="7">
        <v>0</v>
      </c>
      <c r="F16" s="7">
        <v>3</v>
      </c>
      <c r="G16" s="7">
        <v>5</v>
      </c>
      <c r="H16" s="7">
        <v>5814</v>
      </c>
      <c r="I16" s="7">
        <v>12</v>
      </c>
      <c r="J16" s="7">
        <v>14</v>
      </c>
      <c r="K16" s="7">
        <v>3990</v>
      </c>
      <c r="L16" s="7">
        <v>0</v>
      </c>
      <c r="M16" s="7">
        <v>0</v>
      </c>
      <c r="N16" s="7">
        <v>0</v>
      </c>
      <c r="O16" s="7">
        <f t="shared" si="0"/>
        <v>15</v>
      </c>
      <c r="P16" s="7">
        <f t="shared" si="1"/>
        <v>19</v>
      </c>
      <c r="Q16" s="8">
        <f t="shared" si="2"/>
        <v>9804</v>
      </c>
    </row>
    <row r="17" ht="14.25" spans="1:17">
      <c r="A17" s="5">
        <v>15</v>
      </c>
      <c r="B17" s="6" t="s">
        <v>22</v>
      </c>
      <c r="C17" s="7">
        <v>0</v>
      </c>
      <c r="D17" s="7">
        <v>0</v>
      </c>
      <c r="E17" s="7">
        <v>0</v>
      </c>
      <c r="F17" s="7">
        <v>2</v>
      </c>
      <c r="G17" s="7">
        <v>4</v>
      </c>
      <c r="H17" s="7">
        <v>5684</v>
      </c>
      <c r="I17" s="7">
        <v>2</v>
      </c>
      <c r="J17" s="7">
        <v>2</v>
      </c>
      <c r="K17" s="7">
        <v>1534</v>
      </c>
      <c r="L17" s="7">
        <v>0</v>
      </c>
      <c r="M17" s="7">
        <v>0</v>
      </c>
      <c r="N17" s="7">
        <v>0</v>
      </c>
      <c r="O17" s="7">
        <f t="shared" si="0"/>
        <v>4</v>
      </c>
      <c r="P17" s="7">
        <f t="shared" si="1"/>
        <v>6</v>
      </c>
      <c r="Q17" s="8">
        <f t="shared" si="2"/>
        <v>7218</v>
      </c>
    </row>
    <row r="18" ht="14.25" spans="1:17">
      <c r="A18" s="5">
        <v>16</v>
      </c>
      <c r="B18" s="6" t="s">
        <v>23</v>
      </c>
      <c r="C18" s="7">
        <v>0</v>
      </c>
      <c r="D18" s="7">
        <v>0</v>
      </c>
      <c r="E18" s="7">
        <v>0</v>
      </c>
      <c r="F18" s="7">
        <v>1</v>
      </c>
      <c r="G18" s="7">
        <v>1</v>
      </c>
      <c r="H18" s="7">
        <v>908</v>
      </c>
      <c r="I18" s="7">
        <v>10</v>
      </c>
      <c r="J18" s="7">
        <v>11</v>
      </c>
      <c r="K18" s="7">
        <v>4491</v>
      </c>
      <c r="L18" s="7">
        <v>0</v>
      </c>
      <c r="M18" s="7">
        <v>0</v>
      </c>
      <c r="N18" s="7">
        <v>0</v>
      </c>
      <c r="O18" s="7">
        <f t="shared" si="0"/>
        <v>11</v>
      </c>
      <c r="P18" s="7">
        <f t="shared" si="1"/>
        <v>12</v>
      </c>
      <c r="Q18" s="8">
        <f t="shared" si="2"/>
        <v>5399</v>
      </c>
    </row>
    <row r="19" ht="14.25" spans="1:17">
      <c r="A19" s="5">
        <v>17</v>
      </c>
      <c r="B19" s="6" t="s">
        <v>24</v>
      </c>
      <c r="C19" s="7">
        <v>0</v>
      </c>
      <c r="D19" s="7">
        <v>0</v>
      </c>
      <c r="E19" s="7">
        <v>0</v>
      </c>
      <c r="F19" s="7">
        <v>2</v>
      </c>
      <c r="G19" s="7">
        <v>2</v>
      </c>
      <c r="H19" s="7">
        <v>2389</v>
      </c>
      <c r="I19" s="7">
        <v>1</v>
      </c>
      <c r="J19" s="7">
        <v>2</v>
      </c>
      <c r="K19" s="7">
        <v>626</v>
      </c>
      <c r="L19" s="7">
        <v>0</v>
      </c>
      <c r="M19" s="7">
        <v>0</v>
      </c>
      <c r="N19" s="7">
        <v>0</v>
      </c>
      <c r="O19" s="7">
        <f t="shared" si="0"/>
        <v>3</v>
      </c>
      <c r="P19" s="7">
        <f t="shared" si="1"/>
        <v>4</v>
      </c>
      <c r="Q19" s="8">
        <f t="shared" si="2"/>
        <v>3015</v>
      </c>
    </row>
    <row r="20" ht="14.25" spans="1:17">
      <c r="A20" s="5">
        <v>18</v>
      </c>
      <c r="B20" s="6" t="s">
        <v>25</v>
      </c>
      <c r="C20" s="7">
        <v>1</v>
      </c>
      <c r="D20" s="7">
        <v>1</v>
      </c>
      <c r="E20" s="7">
        <v>342</v>
      </c>
      <c r="F20" s="7">
        <v>4</v>
      </c>
      <c r="G20" s="7">
        <v>4</v>
      </c>
      <c r="H20" s="7">
        <v>5978</v>
      </c>
      <c r="I20" s="7">
        <v>9</v>
      </c>
      <c r="J20" s="7">
        <v>10</v>
      </c>
      <c r="K20" s="7">
        <v>7710</v>
      </c>
      <c r="L20" s="7">
        <v>0</v>
      </c>
      <c r="M20" s="7">
        <v>0</v>
      </c>
      <c r="N20" s="7">
        <v>0</v>
      </c>
      <c r="O20" s="7">
        <f t="shared" si="0"/>
        <v>14</v>
      </c>
      <c r="P20" s="7">
        <f t="shared" si="1"/>
        <v>15</v>
      </c>
      <c r="Q20" s="8">
        <f t="shared" si="2"/>
        <v>14030</v>
      </c>
    </row>
    <row r="21" ht="14.25" spans="1:17">
      <c r="A21" s="5">
        <v>19</v>
      </c>
      <c r="B21" s="6" t="s">
        <v>26</v>
      </c>
      <c r="C21" s="7">
        <v>1</v>
      </c>
      <c r="D21" s="7">
        <v>1</v>
      </c>
      <c r="E21" s="7">
        <v>909</v>
      </c>
      <c r="F21" s="7">
        <v>3</v>
      </c>
      <c r="G21" s="7">
        <v>6</v>
      </c>
      <c r="H21" s="7">
        <v>8356</v>
      </c>
      <c r="I21" s="7">
        <v>8</v>
      </c>
      <c r="J21" s="7">
        <v>11</v>
      </c>
      <c r="K21" s="7">
        <v>3586</v>
      </c>
      <c r="L21" s="7">
        <v>0</v>
      </c>
      <c r="M21" s="7">
        <v>0</v>
      </c>
      <c r="N21" s="7">
        <v>0</v>
      </c>
      <c r="O21" s="7">
        <f t="shared" si="0"/>
        <v>12</v>
      </c>
      <c r="P21" s="7">
        <f t="shared" si="1"/>
        <v>18</v>
      </c>
      <c r="Q21" s="8">
        <f t="shared" si="2"/>
        <v>12851</v>
      </c>
    </row>
    <row r="22" ht="14.25" spans="1:17">
      <c r="A22" s="5">
        <v>20</v>
      </c>
      <c r="B22" s="6" t="s">
        <v>27</v>
      </c>
      <c r="C22" s="7">
        <v>1</v>
      </c>
      <c r="D22" s="7">
        <v>1</v>
      </c>
      <c r="E22" s="7">
        <v>816</v>
      </c>
      <c r="F22" s="7">
        <v>5</v>
      </c>
      <c r="G22" s="7">
        <v>6</v>
      </c>
      <c r="H22" s="7">
        <v>8386</v>
      </c>
      <c r="I22" s="7">
        <v>9</v>
      </c>
      <c r="J22" s="7">
        <v>10</v>
      </c>
      <c r="K22" s="7">
        <v>7688</v>
      </c>
      <c r="L22" s="7">
        <v>1</v>
      </c>
      <c r="M22" s="7">
        <v>3</v>
      </c>
      <c r="N22" s="7">
        <v>1304</v>
      </c>
      <c r="O22" s="7">
        <f t="shared" si="0"/>
        <v>16</v>
      </c>
      <c r="P22" s="7">
        <f t="shared" si="1"/>
        <v>20</v>
      </c>
      <c r="Q22" s="8">
        <f t="shared" si="2"/>
        <v>18194</v>
      </c>
    </row>
    <row r="23" ht="14.25" spans="1:17">
      <c r="A23" s="5">
        <v>21</v>
      </c>
      <c r="B23" s="6" t="s">
        <v>28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  <c r="I23" s="7">
        <v>4</v>
      </c>
      <c r="J23" s="7">
        <v>4</v>
      </c>
      <c r="K23" s="7">
        <v>22</v>
      </c>
      <c r="L23" s="7">
        <v>0</v>
      </c>
      <c r="M23" s="7">
        <v>0</v>
      </c>
      <c r="N23" s="7">
        <v>0</v>
      </c>
      <c r="O23" s="7">
        <f t="shared" si="0"/>
        <v>4</v>
      </c>
      <c r="P23" s="7">
        <f t="shared" si="1"/>
        <v>4</v>
      </c>
      <c r="Q23" s="8">
        <f t="shared" si="2"/>
        <v>22</v>
      </c>
    </row>
    <row r="24" ht="14.25" spans="1:17">
      <c r="A24" s="5">
        <v>22</v>
      </c>
      <c r="B24" s="6" t="s">
        <v>29</v>
      </c>
      <c r="C24" s="7">
        <v>1</v>
      </c>
      <c r="D24" s="7">
        <v>3</v>
      </c>
      <c r="E24" s="7">
        <v>3860</v>
      </c>
      <c r="F24" s="7">
        <v>3</v>
      </c>
      <c r="G24" s="7">
        <v>3</v>
      </c>
      <c r="H24" s="7">
        <v>4288</v>
      </c>
      <c r="I24" s="7">
        <v>13</v>
      </c>
      <c r="J24" s="7">
        <v>13</v>
      </c>
      <c r="K24" s="7">
        <v>2057</v>
      </c>
      <c r="L24" s="7">
        <v>0</v>
      </c>
      <c r="M24" s="7">
        <v>0</v>
      </c>
      <c r="N24" s="7">
        <v>0</v>
      </c>
      <c r="O24" s="7">
        <f t="shared" si="0"/>
        <v>17</v>
      </c>
      <c r="P24" s="7">
        <f t="shared" si="1"/>
        <v>19</v>
      </c>
      <c r="Q24" s="8">
        <f t="shared" si="2"/>
        <v>10205</v>
      </c>
    </row>
    <row r="25" ht="14.25" spans="1:17">
      <c r="A25" s="5">
        <v>23</v>
      </c>
      <c r="B25" s="6" t="s">
        <v>30</v>
      </c>
      <c r="C25" s="7">
        <v>0</v>
      </c>
      <c r="D25" s="7">
        <v>0</v>
      </c>
      <c r="E25" s="7">
        <v>0</v>
      </c>
      <c r="F25" s="7">
        <v>1</v>
      </c>
      <c r="G25" s="7">
        <v>1</v>
      </c>
      <c r="H25" s="7">
        <v>1205</v>
      </c>
      <c r="I25" s="7">
        <v>1</v>
      </c>
      <c r="J25" s="7">
        <v>1</v>
      </c>
      <c r="K25" s="7">
        <v>724</v>
      </c>
      <c r="L25" s="7">
        <v>0</v>
      </c>
      <c r="M25" s="7">
        <v>0</v>
      </c>
      <c r="N25" s="7">
        <v>0</v>
      </c>
      <c r="O25" s="7">
        <f t="shared" si="0"/>
        <v>2</v>
      </c>
      <c r="P25" s="7">
        <f t="shared" si="1"/>
        <v>2</v>
      </c>
      <c r="Q25" s="8">
        <f t="shared" si="2"/>
        <v>1929</v>
      </c>
    </row>
    <row r="26" ht="14.25" spans="1:17">
      <c r="A26" s="5" t="s">
        <v>31</v>
      </c>
      <c r="B26" s="5"/>
      <c r="C26" s="7">
        <v>35</v>
      </c>
      <c r="D26" s="7">
        <v>71</v>
      </c>
      <c r="E26" s="7">
        <v>75198</v>
      </c>
      <c r="F26" s="7">
        <v>75</v>
      </c>
      <c r="G26" s="7">
        <v>112</v>
      </c>
      <c r="H26" s="7">
        <v>169174</v>
      </c>
      <c r="I26" s="7">
        <v>129</v>
      </c>
      <c r="J26" s="7">
        <v>138</v>
      </c>
      <c r="K26" s="7">
        <v>56958</v>
      </c>
      <c r="L26" s="7">
        <v>2</v>
      </c>
      <c r="M26" s="7">
        <v>4</v>
      </c>
      <c r="N26" s="7">
        <v>2748</v>
      </c>
      <c r="O26" s="7">
        <f>SUM(O3:O25)</f>
        <v>241</v>
      </c>
      <c r="P26" s="7">
        <f>SUM(P3:P25)</f>
        <v>325</v>
      </c>
      <c r="Q26" s="7">
        <f>SUM(Q3:Q25)</f>
        <v>304078</v>
      </c>
    </row>
    <row r="29" spans="5:9">
      <c r="E29">
        <f>D26+G26</f>
        <v>183</v>
      </c>
      <c r="F29">
        <f>E26+H26</f>
        <v>244372</v>
      </c>
      <c r="I29">
        <f>K26+N26</f>
        <v>59706</v>
      </c>
    </row>
  </sheetData>
  <mergeCells count="6">
    <mergeCell ref="C1:E1"/>
    <mergeCell ref="F1:H1"/>
    <mergeCell ref="I1:K1"/>
    <mergeCell ref="O1:Q1"/>
    <mergeCell ref="A1:A2"/>
    <mergeCell ref="B1:B2"/>
  </mergeCells>
  <pageMargins left="0.75" right="0.75" top="1" bottom="1" header="0.5" footer="0.5"/>
  <pageSetup paperSize="9" scale="8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WPS_455437623</cp:lastModifiedBy>
  <dcterms:created xsi:type="dcterms:W3CDTF">2019-05-29T08:17:00Z</dcterms:created>
  <dcterms:modified xsi:type="dcterms:W3CDTF">2025-01-23T06:03:55Z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3BBA57FA88D04DE4BD1F4D3148DB3DF9</vt:lpwstr>
  </property>
</Properties>
</file>