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40" windowWidth="13695" windowHeight="9450"/>
  </bookViews>
  <sheets>
    <sheet name="sheet" sheetId="1" r:id="rId1"/>
  </sheets>
  <definedNames>
    <definedName name="_xlnm._FilterDatabase" localSheetId="0" hidden="1">sheet!$A$5:$G$499</definedName>
  </definedNames>
  <calcPr calcId="144525"/>
</workbook>
</file>

<file path=xl/calcChain.xml><?xml version="1.0" encoding="utf-8"?>
<calcChain xmlns="http://schemas.openxmlformats.org/spreadsheetml/2006/main">
  <c r="C402" i="1" l="1"/>
  <c r="C413" i="1"/>
  <c r="C420" i="1"/>
  <c r="C421" i="1"/>
  <c r="D7" i="1" l="1"/>
  <c r="D8" i="1"/>
  <c r="D9" i="1"/>
  <c r="D10" i="1"/>
  <c r="D11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1" i="1"/>
  <c r="D32" i="1"/>
  <c r="D33" i="1"/>
  <c r="D34" i="1"/>
  <c r="D35" i="1"/>
  <c r="D36" i="1"/>
  <c r="D37" i="1"/>
  <c r="D38" i="1"/>
  <c r="D40" i="1"/>
  <c r="D41" i="1"/>
  <c r="D42" i="1"/>
  <c r="D44" i="1"/>
  <c r="D45" i="1"/>
  <c r="D46" i="1"/>
  <c r="D47" i="1"/>
  <c r="D48" i="1"/>
  <c r="D49" i="1"/>
  <c r="D50" i="1"/>
  <c r="D52" i="1"/>
  <c r="D53" i="1"/>
  <c r="D54" i="1"/>
  <c r="D55" i="1"/>
  <c r="D56" i="1"/>
  <c r="D58" i="1"/>
  <c r="D59" i="1"/>
  <c r="D60" i="1"/>
  <c r="D61" i="1"/>
  <c r="D62" i="1"/>
  <c r="D63" i="1"/>
  <c r="D64" i="1"/>
  <c r="D65" i="1"/>
  <c r="D66" i="1"/>
  <c r="D67" i="1"/>
  <c r="D69" i="1"/>
  <c r="D70" i="1"/>
  <c r="D71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7" i="1"/>
  <c r="D119" i="1"/>
  <c r="D120" i="1"/>
  <c r="D121" i="1"/>
  <c r="D122" i="1"/>
  <c r="D123" i="1"/>
  <c r="D124" i="1"/>
  <c r="D125" i="1"/>
  <c r="D126" i="1"/>
  <c r="D127" i="1"/>
  <c r="D128" i="1"/>
  <c r="D130" i="1"/>
  <c r="D131" i="1"/>
  <c r="D132" i="1"/>
  <c r="D133" i="1"/>
  <c r="D134" i="1"/>
  <c r="D135" i="1"/>
  <c r="D136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5" i="1"/>
  <c r="D216" i="1"/>
  <c r="D217" i="1"/>
  <c r="D218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8" i="1"/>
  <c r="D289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7" i="1"/>
  <c r="D328" i="1"/>
  <c r="D329" i="1"/>
  <c r="D330" i="1"/>
  <c r="D331" i="1"/>
  <c r="D332" i="1"/>
  <c r="D333" i="1"/>
  <c r="D334" i="1"/>
  <c r="D335" i="1"/>
  <c r="D336" i="1"/>
  <c r="D337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2" i="1"/>
  <c r="D353" i="1"/>
  <c r="D354" i="1"/>
  <c r="D355" i="1"/>
  <c r="D356" i="1"/>
  <c r="D357" i="1"/>
  <c r="D358" i="1"/>
  <c r="D359" i="1"/>
  <c r="D360" i="1"/>
  <c r="D363" i="1"/>
  <c r="D364" i="1"/>
  <c r="D367" i="1"/>
  <c r="D368" i="1"/>
  <c r="D371" i="1"/>
  <c r="D372" i="1"/>
  <c r="D373" i="1"/>
  <c r="D374" i="1"/>
  <c r="D375" i="1"/>
  <c r="D376" i="1"/>
  <c r="D377" i="1"/>
  <c r="D378" i="1"/>
  <c r="D379" i="1"/>
  <c r="D380" i="1"/>
  <c r="D381" i="1"/>
  <c r="D382" i="1"/>
  <c r="D383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8" i="1"/>
  <c r="D399" i="1"/>
  <c r="D400" i="1"/>
  <c r="D401" i="1"/>
  <c r="D402" i="1"/>
  <c r="D403" i="1"/>
  <c r="D404" i="1"/>
  <c r="D405" i="1"/>
  <c r="D406" i="1"/>
  <c r="D407" i="1"/>
  <c r="D408" i="1"/>
  <c r="D409" i="1"/>
  <c r="D410" i="1"/>
  <c r="D411" i="1"/>
  <c r="D412" i="1"/>
  <c r="D413" i="1"/>
  <c r="D414" i="1"/>
  <c r="D415" i="1"/>
  <c r="D416" i="1"/>
  <c r="D417" i="1"/>
  <c r="D418" i="1"/>
  <c r="D419" i="1"/>
  <c r="D420" i="1"/>
  <c r="D421" i="1"/>
  <c r="D422" i="1"/>
  <c r="D423" i="1"/>
  <c r="D424" i="1"/>
  <c r="D425" i="1"/>
  <c r="D426" i="1"/>
  <c r="D427" i="1"/>
  <c r="D428" i="1"/>
  <c r="D429" i="1"/>
  <c r="D430" i="1"/>
  <c r="D431" i="1"/>
  <c r="D432" i="1"/>
  <c r="D433" i="1"/>
  <c r="D434" i="1"/>
  <c r="D435" i="1"/>
  <c r="D436" i="1"/>
  <c r="D437" i="1"/>
  <c r="D438" i="1"/>
  <c r="D439" i="1"/>
  <c r="D440" i="1"/>
  <c r="D441" i="1"/>
  <c r="D442" i="1"/>
  <c r="D443" i="1"/>
  <c r="D444" i="1"/>
  <c r="D445" i="1"/>
  <c r="D446" i="1"/>
  <c r="D447" i="1"/>
  <c r="D448" i="1"/>
  <c r="D449" i="1"/>
  <c r="D450" i="1"/>
  <c r="D451" i="1"/>
  <c r="D452" i="1"/>
  <c r="D453" i="1"/>
  <c r="D454" i="1"/>
  <c r="D455" i="1"/>
  <c r="D456" i="1"/>
  <c r="D457" i="1"/>
  <c r="D458" i="1"/>
  <c r="D460" i="1"/>
  <c r="D461" i="1"/>
  <c r="D462" i="1"/>
  <c r="D463" i="1"/>
  <c r="D464" i="1"/>
  <c r="D465" i="1"/>
  <c r="D466" i="1"/>
  <c r="D467" i="1"/>
  <c r="D468" i="1"/>
  <c r="D469" i="1"/>
  <c r="D470" i="1"/>
  <c r="D471" i="1"/>
  <c r="D472" i="1"/>
  <c r="D473" i="1"/>
  <c r="D474" i="1"/>
  <c r="D475" i="1"/>
  <c r="D476" i="1"/>
  <c r="D477" i="1"/>
  <c r="D478" i="1"/>
  <c r="D479" i="1"/>
  <c r="D480" i="1"/>
  <c r="D482" i="1"/>
  <c r="D483" i="1"/>
  <c r="D485" i="1"/>
  <c r="D486" i="1"/>
  <c r="D487" i="1"/>
  <c r="D493" i="1"/>
  <c r="D494" i="1"/>
  <c r="D495" i="1"/>
  <c r="D497" i="1"/>
  <c r="D498" i="1"/>
  <c r="D499" i="1"/>
  <c r="C370" i="1" l="1"/>
  <c r="D370" i="1" s="1"/>
  <c r="C351" i="1"/>
  <c r="D351" i="1" s="1"/>
  <c r="C361" i="1"/>
  <c r="D361" i="1" s="1"/>
  <c r="C362" i="1"/>
  <c r="D362" i="1" s="1"/>
  <c r="B6" i="1" l="1"/>
  <c r="D6" i="1" s="1"/>
</calcChain>
</file>

<file path=xl/sharedStrings.xml><?xml version="1.0" encoding="utf-8"?>
<sst xmlns="http://schemas.openxmlformats.org/spreadsheetml/2006/main" count="500" uniqueCount="403">
  <si>
    <t>单位：万元</t>
  </si>
  <si>
    <t>科目名称</t>
  </si>
  <si>
    <t>2020年执行数</t>
  </si>
  <si>
    <t>2021年预算数</t>
  </si>
  <si>
    <t>预算数比执行数增减%</t>
  </si>
  <si>
    <t>一般公共服务支出</t>
  </si>
  <si>
    <t>人大事务</t>
  </si>
  <si>
    <t>行政运行</t>
  </si>
  <si>
    <t>一般行政管理事务</t>
  </si>
  <si>
    <t>人大会议</t>
  </si>
  <si>
    <t>人大代表履职能力提升</t>
  </si>
  <si>
    <t>代表工作</t>
  </si>
  <si>
    <t>事业运行</t>
  </si>
  <si>
    <t>其他人大事务支出</t>
  </si>
  <si>
    <t>政协事务</t>
  </si>
  <si>
    <t>政协会议</t>
  </si>
  <si>
    <t>委员视察</t>
  </si>
  <si>
    <t>参政议政</t>
  </si>
  <si>
    <t>其他政协事务支出</t>
  </si>
  <si>
    <t>政府办公厅（室）及相关机构事务</t>
  </si>
  <si>
    <t>一般行政管理事务1</t>
  </si>
  <si>
    <t>机关服务</t>
  </si>
  <si>
    <t>信访事务</t>
  </si>
  <si>
    <t>发展与改革事务</t>
  </si>
  <si>
    <t>日常经济运行调节</t>
  </si>
  <si>
    <t>社会事业发展规划</t>
  </si>
  <si>
    <t>物价管理</t>
  </si>
  <si>
    <t>其他发展与改革事务支出</t>
  </si>
  <si>
    <t>统计信息事务</t>
  </si>
  <si>
    <t>专项统计业务</t>
  </si>
  <si>
    <t>专项普查活动</t>
  </si>
  <si>
    <t>统计抽样调查</t>
  </si>
  <si>
    <t>其他统计信息事务支出</t>
  </si>
  <si>
    <t>财政事务</t>
  </si>
  <si>
    <t>信息化建设</t>
  </si>
  <si>
    <t>财政委托业务支出</t>
  </si>
  <si>
    <t>税收事务</t>
  </si>
  <si>
    <t>其他税收事务支出</t>
  </si>
  <si>
    <t>审计事务</t>
  </si>
  <si>
    <t>审计业务</t>
  </si>
  <si>
    <t>纪检监察事务</t>
  </si>
  <si>
    <t>其他纪检监察事务支出</t>
  </si>
  <si>
    <t>商贸事务</t>
  </si>
  <si>
    <t>招商引资</t>
  </si>
  <si>
    <t>其他商贸事务支出</t>
  </si>
  <si>
    <t>民族事务</t>
  </si>
  <si>
    <t>其他民族事务支出</t>
  </si>
  <si>
    <t>港澳台事务</t>
  </si>
  <si>
    <t>档案事务</t>
  </si>
  <si>
    <t>档案馆</t>
  </si>
  <si>
    <t>其他档案事务支出</t>
  </si>
  <si>
    <t>民主党派及工商联事务</t>
  </si>
  <si>
    <t>其他民主党派及工商联事务支出</t>
  </si>
  <si>
    <t>群众团体事务</t>
  </si>
  <si>
    <t>一般行政管理事务2</t>
  </si>
  <si>
    <t>其他群众团体事务支出</t>
  </si>
  <si>
    <t>党委办公厅（室）及相关机构事务</t>
  </si>
  <si>
    <t>一般行政管理事务3</t>
  </si>
  <si>
    <t>组织事务</t>
  </si>
  <si>
    <t>宣传事务</t>
  </si>
  <si>
    <t>一般行政管理事务5</t>
  </si>
  <si>
    <t>统战事务</t>
  </si>
  <si>
    <t>宗教事务</t>
  </si>
  <si>
    <t>其他共产党事务支出</t>
  </si>
  <si>
    <t>一般行政管理事务6</t>
  </si>
  <si>
    <t>市场监督管理事务</t>
  </si>
  <si>
    <t>市场主体管理</t>
  </si>
  <si>
    <t>市场秩序执法</t>
  </si>
  <si>
    <t>质量基础</t>
  </si>
  <si>
    <t>药品事务</t>
  </si>
  <si>
    <t>质量安全监管</t>
  </si>
  <si>
    <t>食品安全监管</t>
  </si>
  <si>
    <t>其他市场监督管理事务</t>
  </si>
  <si>
    <t>其他一般公共服务支出</t>
  </si>
  <si>
    <t>国防支出</t>
  </si>
  <si>
    <t>国防动员</t>
  </si>
  <si>
    <t>兵役征集</t>
  </si>
  <si>
    <t>人民防空</t>
  </si>
  <si>
    <t>民兵</t>
  </si>
  <si>
    <t>公共安全支出</t>
  </si>
  <si>
    <t>武装警察部队</t>
  </si>
  <si>
    <t>公安</t>
  </si>
  <si>
    <t>执法办案</t>
  </si>
  <si>
    <t>其他公安支出</t>
  </si>
  <si>
    <t>国家安全</t>
  </si>
  <si>
    <t>司法</t>
  </si>
  <si>
    <t>基层司法业务</t>
  </si>
  <si>
    <t>普法宣传</t>
  </si>
  <si>
    <t>律师管理</t>
  </si>
  <si>
    <t>公共法律服务</t>
  </si>
  <si>
    <t>法制建设</t>
  </si>
  <si>
    <t>其他司法支出</t>
  </si>
  <si>
    <t>教育支出</t>
  </si>
  <si>
    <t>教育管理事务</t>
  </si>
  <si>
    <t>普通教育</t>
  </si>
  <si>
    <t>学前教育</t>
  </si>
  <si>
    <t>小学教育</t>
  </si>
  <si>
    <t>初中教育</t>
  </si>
  <si>
    <t>高中教育</t>
  </si>
  <si>
    <t>职业教育</t>
  </si>
  <si>
    <t>中等职业教育</t>
  </si>
  <si>
    <t>其他职业教育支出</t>
  </si>
  <si>
    <t>成人教育</t>
  </si>
  <si>
    <t>其他成人教育支出</t>
  </si>
  <si>
    <t>广播电视教育</t>
  </si>
  <si>
    <t>广播电视学校</t>
  </si>
  <si>
    <t>特殊教育</t>
  </si>
  <si>
    <t>特殊学校教育</t>
  </si>
  <si>
    <t>工读学校教育</t>
  </si>
  <si>
    <t>进修及培训</t>
  </si>
  <si>
    <t>教师进修</t>
  </si>
  <si>
    <t>干部教育</t>
  </si>
  <si>
    <t>培训支出</t>
  </si>
  <si>
    <t>教育费附加安排的支出</t>
  </si>
  <si>
    <t>农村中小学校舍建设</t>
  </si>
  <si>
    <t>农村中小学教学设施</t>
  </si>
  <si>
    <t>中等职业学校教学设施</t>
  </si>
  <si>
    <t>其他教育费附加安排的支出</t>
  </si>
  <si>
    <t>其他教育支出</t>
  </si>
  <si>
    <t>科学技术支出</t>
  </si>
  <si>
    <t>科学技术管理事务</t>
  </si>
  <si>
    <t>技术研究与开发</t>
  </si>
  <si>
    <t>科技成果转化与扩散</t>
  </si>
  <si>
    <t>其他技术研究与开发支出</t>
  </si>
  <si>
    <t>科学技术普及</t>
  </si>
  <si>
    <t>机构运行</t>
  </si>
  <si>
    <t>科技馆站</t>
  </si>
  <si>
    <t>其他科学技术普及支出</t>
  </si>
  <si>
    <t>其他科学技术支出</t>
  </si>
  <si>
    <t>文化旅游体育与传媒支出</t>
  </si>
  <si>
    <t>文化和旅游</t>
  </si>
  <si>
    <t>图书馆</t>
  </si>
  <si>
    <t>群众文化</t>
  </si>
  <si>
    <t>文化和旅游市场管理</t>
  </si>
  <si>
    <t>其他文化和旅游支出</t>
  </si>
  <si>
    <t>文物</t>
  </si>
  <si>
    <t>博物馆</t>
  </si>
  <si>
    <t>体育</t>
  </si>
  <si>
    <t>体育竞赛</t>
  </si>
  <si>
    <t>体育场馆</t>
  </si>
  <si>
    <t>群众体育</t>
  </si>
  <si>
    <t>其他体育支出</t>
  </si>
  <si>
    <t>广播电视</t>
  </si>
  <si>
    <t>广播电视事务</t>
  </si>
  <si>
    <t>其他文化旅游体育与传媒支出</t>
  </si>
  <si>
    <t>社会保障和就业支出</t>
  </si>
  <si>
    <t>人力资源和社会保障管理事务</t>
  </si>
  <si>
    <t>综合业务管理</t>
  </si>
  <si>
    <t>劳动保障监察</t>
  </si>
  <si>
    <t>社会保险业务管理事务</t>
  </si>
  <si>
    <t>劳动关系和维权</t>
  </si>
  <si>
    <t>公共就业服务和职业技能鉴定机构</t>
  </si>
  <si>
    <t>其他人力资源和社会保障管理事务支出</t>
  </si>
  <si>
    <t>民政管理事务</t>
  </si>
  <si>
    <t>社会组织管理</t>
  </si>
  <si>
    <t>行政区划和地名管理</t>
  </si>
  <si>
    <t>基层政权建设和社区治理</t>
  </si>
  <si>
    <t>其他民政管理事务支出</t>
  </si>
  <si>
    <t>行政事业单位养老支出</t>
  </si>
  <si>
    <t>行政单位离退休</t>
  </si>
  <si>
    <t>事业单位离退休</t>
  </si>
  <si>
    <t>离退休人员管理机构</t>
  </si>
  <si>
    <t>机关事业单位基本养老保险缴费支出</t>
  </si>
  <si>
    <t>机关事业单位职业年金缴费支出</t>
  </si>
  <si>
    <t>其他行政事业单位养老支出</t>
  </si>
  <si>
    <t>就业补助</t>
  </si>
  <si>
    <t>公益性岗位补贴</t>
  </si>
  <si>
    <t>其他就业补助支出</t>
  </si>
  <si>
    <t>抚恤</t>
  </si>
  <si>
    <t>死亡抚恤</t>
  </si>
  <si>
    <t>伤残抚恤</t>
  </si>
  <si>
    <t>在乡复员、退伍军人生活补助</t>
  </si>
  <si>
    <t>优抚事业单位支出</t>
  </si>
  <si>
    <t>义务兵优待</t>
  </si>
  <si>
    <t>农村籍退役士兵老年生活补助</t>
  </si>
  <si>
    <t>其他优抚支出</t>
  </si>
  <si>
    <t>退役安置</t>
  </si>
  <si>
    <t>退役士兵安置</t>
  </si>
  <si>
    <t>军队移交政府的离退休人员安置</t>
  </si>
  <si>
    <t>军队移交政府离退休干部管理机构</t>
  </si>
  <si>
    <t>退役士兵管理教育</t>
  </si>
  <si>
    <t>军队转业干部安置</t>
  </si>
  <si>
    <t>其他退役安置支出</t>
  </si>
  <si>
    <t>社会福利</t>
  </si>
  <si>
    <t>儿童福利</t>
  </si>
  <si>
    <t>老年福利</t>
  </si>
  <si>
    <t>殡葬</t>
  </si>
  <si>
    <t>社会福利事业单位</t>
  </si>
  <si>
    <t>养老服务</t>
  </si>
  <si>
    <t>其他社会福利支出</t>
  </si>
  <si>
    <t>残疾人事业</t>
  </si>
  <si>
    <t>残疾人康复</t>
  </si>
  <si>
    <t>残疾人就业和扶贫</t>
  </si>
  <si>
    <t>残疾人体育</t>
  </si>
  <si>
    <t>残疾人生活和护理补贴</t>
  </si>
  <si>
    <t>其他残疾人事业支出</t>
  </si>
  <si>
    <t>红十字事业</t>
  </si>
  <si>
    <t>其他红十字事业支出</t>
  </si>
  <si>
    <t>最低生活保障</t>
  </si>
  <si>
    <t>城市最低生活保障金支出</t>
  </si>
  <si>
    <t>农村最低生活保障金支出</t>
  </si>
  <si>
    <t>临时救助</t>
  </si>
  <si>
    <t>临时救助支出</t>
  </si>
  <si>
    <t>流浪乞讨人员救助支出</t>
  </si>
  <si>
    <t>特困人员救助供养</t>
  </si>
  <si>
    <t>农村特困人员救助供养支出</t>
  </si>
  <si>
    <t>其他生活救助</t>
  </si>
  <si>
    <t>其他城市生活救助</t>
  </si>
  <si>
    <t>其他农村生活救助</t>
  </si>
  <si>
    <t>财政对基本养老保险基金的补助</t>
  </si>
  <si>
    <t>财政对城乡居民基本养老保险基金的补助</t>
  </si>
  <si>
    <t>退役军人管理事务</t>
  </si>
  <si>
    <t>拥军优属</t>
  </si>
  <si>
    <t>其他退役军人事务管理支出</t>
  </si>
  <si>
    <t>财政代缴社会保险费支出</t>
  </si>
  <si>
    <t>财政代缴城乡居民基本养老保险费支出</t>
  </si>
  <si>
    <t>财政代缴其他社会保险费支出</t>
  </si>
  <si>
    <t>其他社会保障和就业支出</t>
  </si>
  <si>
    <t>卫生健康支出</t>
  </si>
  <si>
    <t>卫生健康管理事务</t>
  </si>
  <si>
    <t>其他卫生健康管理事务支出</t>
  </si>
  <si>
    <t>公立医院</t>
  </si>
  <si>
    <t>综合医院</t>
  </si>
  <si>
    <t>传染病医院</t>
  </si>
  <si>
    <t>精神病医院</t>
  </si>
  <si>
    <t>其他专科医院</t>
  </si>
  <si>
    <t>其他公立医院支出</t>
  </si>
  <si>
    <t>基层医疗卫生机构</t>
  </si>
  <si>
    <t>城市社区卫生机构</t>
  </si>
  <si>
    <t>其他基层医疗卫生机构支出</t>
  </si>
  <si>
    <t>公共卫生</t>
  </si>
  <si>
    <t>疾病预防控制机构</t>
  </si>
  <si>
    <t>卫生监督机构</t>
  </si>
  <si>
    <t>妇幼保健机构</t>
  </si>
  <si>
    <t>应急救治机构</t>
  </si>
  <si>
    <t>采供血机构</t>
  </si>
  <si>
    <t>其他专业公共卫生机构</t>
  </si>
  <si>
    <t>基本公共卫生服务</t>
  </si>
  <si>
    <t>重大公共卫生服务</t>
  </si>
  <si>
    <t>突发公共卫生事件应急处理</t>
  </si>
  <si>
    <t>计划生育事务</t>
  </si>
  <si>
    <t>其他计划生育事务支出</t>
  </si>
  <si>
    <t>行政事业单位医疗</t>
  </si>
  <si>
    <t>行政单位医疗</t>
  </si>
  <si>
    <t>事业单位医疗</t>
  </si>
  <si>
    <t>财政对基本医疗保险基金的补助</t>
  </si>
  <si>
    <t>财政对城乡居民基本医疗保险基金的补助</t>
  </si>
  <si>
    <t>医疗救助</t>
  </si>
  <si>
    <t>城乡医疗救助</t>
  </si>
  <si>
    <t>其他医疗救助支出</t>
  </si>
  <si>
    <t>优抚对象医疗</t>
  </si>
  <si>
    <t>优抚对象医疗补助</t>
  </si>
  <si>
    <t>其他优抚对象医疗支出</t>
  </si>
  <si>
    <t>医疗保障管理事务</t>
  </si>
  <si>
    <t>老龄卫生健康事务</t>
  </si>
  <si>
    <t>节能环保支出</t>
  </si>
  <si>
    <t>环境保护管理事务</t>
  </si>
  <si>
    <t>污染防治</t>
  </si>
  <si>
    <t>大气</t>
  </si>
  <si>
    <t>水体</t>
  </si>
  <si>
    <t>固体废弃物与化学品</t>
  </si>
  <si>
    <t>其他污染防治支出</t>
  </si>
  <si>
    <t>自然生态保护</t>
  </si>
  <si>
    <t>农村环境保护</t>
  </si>
  <si>
    <t>能源节约利用</t>
  </si>
  <si>
    <t>污染减排</t>
  </si>
  <si>
    <t>生态环境监测与信息</t>
  </si>
  <si>
    <t>生态环境执法监察</t>
  </si>
  <si>
    <t>减排专项支出</t>
  </si>
  <si>
    <t>其他污染减排支出</t>
  </si>
  <si>
    <t>城乡社区支出</t>
  </si>
  <si>
    <t>城乡社区管理事务</t>
  </si>
  <si>
    <t>城管执法</t>
  </si>
  <si>
    <t>工程建设管理</t>
  </si>
  <si>
    <t>市政公用行业市场监管</t>
  </si>
  <si>
    <t>其他城乡社区管理事务支出</t>
  </si>
  <si>
    <t>城乡社区规划与管理</t>
  </si>
  <si>
    <t>城乡社区公共设施</t>
  </si>
  <si>
    <t>其他城乡社区公共设施支出</t>
  </si>
  <si>
    <t>城乡社区环境卫生</t>
  </si>
  <si>
    <t>建设市场管理与监督</t>
  </si>
  <si>
    <t>其他城乡社区支出</t>
  </si>
  <si>
    <t xml:space="preserve">其他城乡社区支出 </t>
  </si>
  <si>
    <t>农林水支出</t>
  </si>
  <si>
    <t>农业农村</t>
  </si>
  <si>
    <t>科技转化与推广服务</t>
  </si>
  <si>
    <t>病虫害控制</t>
  </si>
  <si>
    <t>农产品质量安全</t>
  </si>
  <si>
    <t>执法监管</t>
  </si>
  <si>
    <t>统计监测与信息服务</t>
  </si>
  <si>
    <t>行业业务管理</t>
  </si>
  <si>
    <t>农业生产发展</t>
  </si>
  <si>
    <t>农村合作经济</t>
  </si>
  <si>
    <t>农产品加工与促销</t>
  </si>
  <si>
    <t>农业资源保护修复与利用</t>
  </si>
  <si>
    <t>成品油价格改革对渔业的补贴</t>
  </si>
  <si>
    <t>对高校毕业生到基层任职补助</t>
  </si>
  <si>
    <t>农田建设</t>
  </si>
  <si>
    <t>其他农业农村支出</t>
  </si>
  <si>
    <t>林业和草原</t>
  </si>
  <si>
    <t>事业机构</t>
  </si>
  <si>
    <t>森林资源培育</t>
  </si>
  <si>
    <t>技术推广与转化</t>
  </si>
  <si>
    <t>森林资源管理</t>
  </si>
  <si>
    <t>森林生态效益补偿</t>
  </si>
  <si>
    <t>自然保护区等管理</t>
  </si>
  <si>
    <t>动植物保护</t>
  </si>
  <si>
    <t>湿地保护</t>
  </si>
  <si>
    <t>执法与监督</t>
  </si>
  <si>
    <t>信息管理</t>
  </si>
  <si>
    <t>林业草原防灾减灾</t>
  </si>
  <si>
    <t>其他林业和草原支出</t>
  </si>
  <si>
    <t>水利</t>
  </si>
  <si>
    <t>水利行业业务管理</t>
  </si>
  <si>
    <t>水利工程建设</t>
  </si>
  <si>
    <t>水利工程运行与维护</t>
  </si>
  <si>
    <t>水利执法监督</t>
  </si>
  <si>
    <t>水文测报</t>
  </si>
  <si>
    <t>防汛</t>
  </si>
  <si>
    <t>农村水利</t>
  </si>
  <si>
    <t>大中型水库移民后期扶持专项支出</t>
  </si>
  <si>
    <t>农村人畜饮水</t>
  </si>
  <si>
    <t>其他水利支出</t>
  </si>
  <si>
    <t>农村综合改革</t>
  </si>
  <si>
    <t>对村级公益事业建设的补助</t>
  </si>
  <si>
    <t>对村民委员会和村党支部的补助</t>
  </si>
  <si>
    <t>其他农村综合改革支出</t>
  </si>
  <si>
    <t>普惠金融发展支出</t>
  </si>
  <si>
    <t>农业保险保费补贴</t>
  </si>
  <si>
    <t>其他农林水支出</t>
  </si>
  <si>
    <t>交通运输支出</t>
  </si>
  <si>
    <t>公路水路运输</t>
  </si>
  <si>
    <t>公路建设</t>
  </si>
  <si>
    <t>公路养护</t>
  </si>
  <si>
    <t>港口设施</t>
  </si>
  <si>
    <t>其他公路水路运输支出</t>
  </si>
  <si>
    <t>其他交通运输支出</t>
  </si>
  <si>
    <t>资源勘探工业信息等支出</t>
  </si>
  <si>
    <t>国有资产监管</t>
  </si>
  <si>
    <t>其他国有资产监管支出</t>
  </si>
  <si>
    <t>支持中小企业发展和管理支出</t>
  </si>
  <si>
    <t>其他支持中小企业发展和管理支出</t>
  </si>
  <si>
    <t>商业服务业等支出</t>
  </si>
  <si>
    <t>商业流通事务</t>
  </si>
  <si>
    <t>其他商业流通事务支出</t>
  </si>
  <si>
    <t>其他商业服务业等支出</t>
  </si>
  <si>
    <t>自然资源海洋气象等支出</t>
  </si>
  <si>
    <t>自然资源事务</t>
  </si>
  <si>
    <t>自然资源调查与确权登记</t>
  </si>
  <si>
    <t>海域与海岛管理</t>
  </si>
  <si>
    <t>海洋战略规划与预警监测</t>
  </si>
  <si>
    <t>其他自然资源事务支出</t>
  </si>
  <si>
    <t>气象事务</t>
  </si>
  <si>
    <t>气象事业机构</t>
  </si>
  <si>
    <t>气象探测</t>
  </si>
  <si>
    <t>气象预报预测</t>
  </si>
  <si>
    <t>气象服务</t>
  </si>
  <si>
    <t>其他自然资源海洋气象等支出</t>
  </si>
  <si>
    <t>住房保障支出</t>
  </si>
  <si>
    <t>保障性安居工程支出</t>
  </si>
  <si>
    <t>廉租住房</t>
  </si>
  <si>
    <t>棚户区改造</t>
  </si>
  <si>
    <t>农村危房改造</t>
  </si>
  <si>
    <t>老旧小区改造</t>
  </si>
  <si>
    <t>住房租赁市场发展</t>
  </si>
  <si>
    <t>住房改革支出</t>
  </si>
  <si>
    <t>住房公积金</t>
  </si>
  <si>
    <t>购房补贴</t>
  </si>
  <si>
    <t>城乡社区住宅</t>
  </si>
  <si>
    <t>其他城乡社区住宅支出</t>
  </si>
  <si>
    <t>粮油物资储备支出</t>
  </si>
  <si>
    <t>粮油储备</t>
  </si>
  <si>
    <t>储备粮油补贴</t>
  </si>
  <si>
    <t>灾害防治及应急管理支出</t>
  </si>
  <si>
    <t>应急管理事务</t>
  </si>
  <si>
    <t>安全监管</t>
  </si>
  <si>
    <t>应急救援</t>
  </si>
  <si>
    <t>应急管理</t>
  </si>
  <si>
    <t>消防事务</t>
  </si>
  <si>
    <t>消防应急救援</t>
  </si>
  <si>
    <t>地震事务</t>
  </si>
  <si>
    <t>其他地震事务支出</t>
  </si>
  <si>
    <t>自然灾害防治</t>
  </si>
  <si>
    <t>其他自然灾害防治支出</t>
  </si>
  <si>
    <t>预备费</t>
  </si>
  <si>
    <t>其他支出</t>
  </si>
  <si>
    <t>债务付息支出</t>
  </si>
  <si>
    <t>地方政府一般债务付息支出</t>
  </si>
  <si>
    <t>地方政府一般债券付息支出</t>
  </si>
  <si>
    <t>代扣代收代征税款手续费</t>
    <phoneticPr fontId="3" type="noConversion"/>
  </si>
  <si>
    <t>人力资源事务</t>
    <phoneticPr fontId="3" type="noConversion"/>
  </si>
  <si>
    <t>其他人力资源事务支出</t>
    <phoneticPr fontId="3" type="noConversion"/>
  </si>
  <si>
    <t>电视</t>
    <phoneticPr fontId="3" type="noConversion"/>
  </si>
  <si>
    <t>其他社会保障和就业支出</t>
    <phoneticPr fontId="3" type="noConversion"/>
  </si>
  <si>
    <t>其他城乡社区支出</t>
    <phoneticPr fontId="3" type="noConversion"/>
  </si>
  <si>
    <t>其他自然资源海洋气象等支出</t>
    <phoneticPr fontId="3" type="noConversion"/>
  </si>
  <si>
    <t>其他自然资源海洋气象等支出</t>
    <phoneticPr fontId="3" type="noConversion"/>
  </si>
  <si>
    <t>其他节能环保支出</t>
    <phoneticPr fontId="3" type="noConversion"/>
  </si>
  <si>
    <t>其他节能环保支出</t>
    <phoneticPr fontId="3" type="noConversion"/>
  </si>
  <si>
    <t>其他支出</t>
    <phoneticPr fontId="3" type="noConversion"/>
  </si>
  <si>
    <t>其他公共安全支出</t>
    <phoneticPr fontId="3" type="noConversion"/>
  </si>
  <si>
    <t>崇明区2021年区本级一般公共预算支出情况表</t>
    <phoneticPr fontId="3" type="noConversion"/>
  </si>
  <si>
    <t>合计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</si>
</sst>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.00_ "/>
    <numFmt numFmtId="177" formatCode="0.00_ "/>
  </numFmts>
  <fonts count="10" x14ac:knownFonts="1">
    <font>
      <sz val="11"/>
      <color indexed="8"/>
      <name val="宋体"/>
      <family val="2"/>
      <scheme val="minor"/>
    </font>
    <font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1"/>
      <color indexed="8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b/>
      <sz val="16"/>
      <color indexed="8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b/>
      <sz val="12"/>
      <color indexed="8"/>
      <name val="宋体"/>
      <family val="3"/>
      <charset val="134"/>
      <scheme val="minor"/>
    </font>
    <font>
      <sz val="12"/>
      <color indexed="8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2" borderId="1" xfId="0" applyNumberFormat="1" applyFont="1" applyFill="1" applyBorder="1" applyAlignment="1">
      <alignment vertical="center"/>
    </xf>
    <xf numFmtId="0" fontId="2" fillId="2" borderId="2" xfId="0" applyNumberFormat="1" applyFont="1" applyFill="1" applyBorder="1" applyAlignment="1">
      <alignment vertical="center"/>
    </xf>
    <xf numFmtId="176" fontId="0" fillId="0" borderId="0" xfId="0" applyNumberForma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176" fontId="4" fillId="0" borderId="0" xfId="0" applyNumberFormat="1" applyFont="1">
      <alignment vertical="center"/>
    </xf>
    <xf numFmtId="0" fontId="6" fillId="2" borderId="1" xfId="0" applyNumberFormat="1" applyFont="1" applyFill="1" applyBorder="1" applyAlignment="1">
      <alignment vertical="center"/>
    </xf>
    <xf numFmtId="0" fontId="1" fillId="2" borderId="2" xfId="0" applyNumberFormat="1" applyFont="1" applyFill="1" applyBorder="1" applyAlignment="1">
      <alignment vertical="center"/>
    </xf>
    <xf numFmtId="0" fontId="6" fillId="2" borderId="1" xfId="0" applyNumberFormat="1" applyFont="1" applyFill="1" applyBorder="1" applyAlignment="1">
      <alignment horizontal="center" vertical="center"/>
    </xf>
    <xf numFmtId="0" fontId="7" fillId="2" borderId="2" xfId="0" applyNumberFormat="1" applyFont="1" applyFill="1" applyBorder="1" applyAlignment="1">
      <alignment horizontal="right" vertical="center"/>
    </xf>
    <xf numFmtId="0" fontId="8" fillId="2" borderId="3" xfId="0" applyNumberFormat="1" applyFont="1" applyFill="1" applyBorder="1" applyAlignment="1">
      <alignment horizontal="center" vertical="center"/>
    </xf>
    <xf numFmtId="0" fontId="8" fillId="2" borderId="3" xfId="0" applyNumberFormat="1" applyFont="1" applyFill="1" applyBorder="1" applyAlignment="1">
      <alignment horizontal="center" vertical="center" wrapText="1"/>
    </xf>
    <xf numFmtId="176" fontId="9" fillId="2" borderId="3" xfId="0" applyNumberFormat="1" applyFont="1" applyFill="1" applyBorder="1" applyAlignment="1">
      <alignment horizontal="right" vertical="center"/>
    </xf>
    <xf numFmtId="177" fontId="9" fillId="2" borderId="3" xfId="0" applyNumberFormat="1" applyFont="1" applyFill="1" applyBorder="1" applyAlignment="1">
      <alignment horizontal="right" vertical="center"/>
    </xf>
    <xf numFmtId="0" fontId="8" fillId="2" borderId="3" xfId="0" applyNumberFormat="1" applyFont="1" applyFill="1" applyBorder="1" applyAlignment="1">
      <alignment vertical="center"/>
    </xf>
    <xf numFmtId="0" fontId="9" fillId="2" borderId="3" xfId="0" applyNumberFormat="1" applyFont="1" applyFill="1" applyBorder="1" applyAlignment="1">
      <alignment vertical="center"/>
    </xf>
    <xf numFmtId="0" fontId="8" fillId="2" borderId="3" xfId="0" applyNumberFormat="1" applyFont="1" applyFill="1" applyBorder="1" applyAlignment="1">
      <alignment horizontal="center" vertical="center"/>
    </xf>
    <xf numFmtId="0" fontId="9" fillId="0" borderId="3" xfId="0" applyFont="1" applyBorder="1">
      <alignment vertical="center"/>
    </xf>
    <xf numFmtId="0" fontId="9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01"/>
  <sheetViews>
    <sheetView showZeros="0" tabSelected="1" workbookViewId="0">
      <selection activeCell="H6" sqref="H6"/>
    </sheetView>
  </sheetViews>
  <sheetFormatPr defaultRowHeight="13.5" x14ac:dyDescent="0.15"/>
  <cols>
    <col min="1" max="1" width="34.375" customWidth="1"/>
    <col min="2" max="2" width="21.75" style="5" customWidth="1"/>
    <col min="3" max="3" width="20.5" style="5" customWidth="1"/>
    <col min="4" max="4" width="20.25" style="5" customWidth="1"/>
  </cols>
  <sheetData>
    <row r="1" spans="1:5" ht="14.65" customHeight="1" x14ac:dyDescent="0.15">
      <c r="A1" s="1"/>
      <c r="B1" s="1"/>
      <c r="C1" s="1"/>
      <c r="D1" s="1"/>
    </row>
    <row r="2" spans="1:5" ht="22.9" customHeight="1" x14ac:dyDescent="0.15">
      <c r="A2" s="9" t="s">
        <v>401</v>
      </c>
      <c r="B2" s="9"/>
      <c r="C2" s="9"/>
      <c r="D2" s="9"/>
      <c r="E2" s="7"/>
    </row>
    <row r="3" spans="1:5" ht="14.65" customHeight="1" x14ac:dyDescent="0.15">
      <c r="A3" s="2"/>
      <c r="B3" s="8"/>
      <c r="C3" s="8"/>
      <c r="D3" s="10" t="s">
        <v>0</v>
      </c>
    </row>
    <row r="4" spans="1:5" ht="24.95" customHeight="1" x14ac:dyDescent="0.15">
      <c r="A4" s="11" t="s">
        <v>1</v>
      </c>
      <c r="B4" s="11" t="s">
        <v>2</v>
      </c>
      <c r="C4" s="12" t="s">
        <v>3</v>
      </c>
      <c r="D4" s="12" t="s">
        <v>4</v>
      </c>
    </row>
    <row r="5" spans="1:5" ht="24.95" customHeight="1" x14ac:dyDescent="0.15">
      <c r="A5" s="11"/>
      <c r="B5" s="11"/>
      <c r="C5" s="12"/>
      <c r="D5" s="12"/>
    </row>
    <row r="6" spans="1:5" s="4" customFormat="1" ht="24.95" customHeight="1" x14ac:dyDescent="0.15">
      <c r="A6" s="17"/>
      <c r="B6" s="13">
        <f>2939791.9318-85568</f>
        <v>2854223.9317999999</v>
      </c>
      <c r="C6" s="13">
        <v>1889662.59</v>
      </c>
      <c r="D6" s="14">
        <f>(C6-B6)/B6*100</f>
        <v>-33.794171895675504</v>
      </c>
    </row>
    <row r="7" spans="1:5" s="4" customFormat="1" ht="24.95" customHeight="1" x14ac:dyDescent="0.15">
      <c r="A7" s="15" t="s">
        <v>5</v>
      </c>
      <c r="B7" s="13">
        <v>76855.425203000006</v>
      </c>
      <c r="C7" s="13">
        <v>82473.009999999995</v>
      </c>
      <c r="D7" s="14">
        <f t="shared" ref="D7:D70" si="0">(C7-B7)/B7*100</f>
        <v>7.3092885533612399</v>
      </c>
    </row>
    <row r="8" spans="1:5" s="4" customFormat="1" ht="24.95" customHeight="1" x14ac:dyDescent="0.15">
      <c r="A8" s="15" t="s">
        <v>6</v>
      </c>
      <c r="B8" s="13">
        <v>1621.2821340000003</v>
      </c>
      <c r="C8" s="13">
        <v>3825.42</v>
      </c>
      <c r="D8" s="14">
        <f t="shared" si="0"/>
        <v>135.95029635970809</v>
      </c>
    </row>
    <row r="9" spans="1:5" ht="24.95" customHeight="1" x14ac:dyDescent="0.15">
      <c r="A9" s="16" t="s">
        <v>7</v>
      </c>
      <c r="B9" s="13">
        <v>936.17638499999998</v>
      </c>
      <c r="C9" s="13">
        <v>1592.32</v>
      </c>
      <c r="D9" s="14">
        <f t="shared" si="0"/>
        <v>70.087605873544874</v>
      </c>
    </row>
    <row r="10" spans="1:5" ht="24.95" customHeight="1" x14ac:dyDescent="0.15">
      <c r="A10" s="16" t="s">
        <v>8</v>
      </c>
      <c r="B10" s="13">
        <v>149.42102399999999</v>
      </c>
      <c r="C10" s="13">
        <v>1605.24</v>
      </c>
      <c r="D10" s="14">
        <f t="shared" si="0"/>
        <v>974.30665178683307</v>
      </c>
    </row>
    <row r="11" spans="1:5" ht="24.95" customHeight="1" x14ac:dyDescent="0.15">
      <c r="A11" s="16" t="s">
        <v>9</v>
      </c>
      <c r="B11" s="13">
        <v>69.499375000000001</v>
      </c>
      <c r="C11" s="13">
        <v>81.23</v>
      </c>
      <c r="D11" s="14">
        <f t="shared" si="0"/>
        <v>16.878748909612501</v>
      </c>
    </row>
    <row r="12" spans="1:5" ht="24.95" customHeight="1" x14ac:dyDescent="0.15">
      <c r="A12" s="16" t="s">
        <v>10</v>
      </c>
      <c r="B12" s="13"/>
      <c r="C12" s="13">
        <v>126.12</v>
      </c>
      <c r="D12" s="14"/>
    </row>
    <row r="13" spans="1:5" ht="24.95" customHeight="1" x14ac:dyDescent="0.15">
      <c r="A13" s="16" t="s">
        <v>11</v>
      </c>
      <c r="B13" s="13">
        <v>93.402000000000001</v>
      </c>
      <c r="C13" s="13">
        <v>3.3</v>
      </c>
      <c r="D13" s="14">
        <f t="shared" si="0"/>
        <v>-96.466885077407341</v>
      </c>
    </row>
    <row r="14" spans="1:5" ht="24.95" customHeight="1" x14ac:dyDescent="0.15">
      <c r="A14" s="16" t="s">
        <v>12</v>
      </c>
      <c r="B14" s="13">
        <v>367.38335000000001</v>
      </c>
      <c r="C14" s="13">
        <v>417.21</v>
      </c>
      <c r="D14" s="14">
        <f t="shared" si="0"/>
        <v>13.562577073784093</v>
      </c>
    </row>
    <row r="15" spans="1:5" ht="24.95" customHeight="1" x14ac:dyDescent="0.15">
      <c r="A15" s="16" t="s">
        <v>13</v>
      </c>
      <c r="B15" s="13">
        <v>5.4</v>
      </c>
      <c r="C15" s="13"/>
      <c r="D15" s="14">
        <f t="shared" si="0"/>
        <v>-100</v>
      </c>
    </row>
    <row r="16" spans="1:5" s="4" customFormat="1" ht="24.95" customHeight="1" x14ac:dyDescent="0.15">
      <c r="A16" s="15" t="s">
        <v>14</v>
      </c>
      <c r="B16" s="13">
        <v>967.43079000000012</v>
      </c>
      <c r="C16" s="13">
        <v>1206.03</v>
      </c>
      <c r="D16" s="14">
        <f t="shared" si="0"/>
        <v>24.663181332072327</v>
      </c>
    </row>
    <row r="17" spans="1:4" ht="24.95" customHeight="1" x14ac:dyDescent="0.15">
      <c r="A17" s="16" t="s">
        <v>7</v>
      </c>
      <c r="B17" s="13">
        <v>611.28393000000005</v>
      </c>
      <c r="C17" s="13">
        <v>713.56</v>
      </c>
      <c r="D17" s="14">
        <f t="shared" si="0"/>
        <v>16.731352646551642</v>
      </c>
    </row>
    <row r="18" spans="1:4" ht="24.95" customHeight="1" x14ac:dyDescent="0.15">
      <c r="A18" s="16" t="s">
        <v>15</v>
      </c>
      <c r="B18" s="13">
        <v>47.229714000000001</v>
      </c>
      <c r="C18" s="13">
        <v>92.15</v>
      </c>
      <c r="D18" s="14">
        <f t="shared" si="0"/>
        <v>95.110222348583363</v>
      </c>
    </row>
    <row r="19" spans="1:4" ht="24.95" customHeight="1" x14ac:dyDescent="0.15">
      <c r="A19" s="16" t="s">
        <v>16</v>
      </c>
      <c r="B19" s="13">
        <v>1.7686090000000001</v>
      </c>
      <c r="C19" s="13">
        <v>2</v>
      </c>
      <c r="D19" s="14">
        <f t="shared" si="0"/>
        <v>13.083219637579582</v>
      </c>
    </row>
    <row r="20" spans="1:4" ht="24.95" customHeight="1" x14ac:dyDescent="0.15">
      <c r="A20" s="16" t="s">
        <v>17</v>
      </c>
      <c r="B20" s="13">
        <v>261.86043699999999</v>
      </c>
      <c r="C20" s="13">
        <v>341.35</v>
      </c>
      <c r="D20" s="14">
        <f t="shared" si="0"/>
        <v>30.35569783304075</v>
      </c>
    </row>
    <row r="21" spans="1:4" ht="24.95" customHeight="1" x14ac:dyDescent="0.15">
      <c r="A21" s="16" t="s">
        <v>18</v>
      </c>
      <c r="B21" s="13">
        <v>45.2881</v>
      </c>
      <c r="C21" s="13">
        <v>56.97</v>
      </c>
      <c r="D21" s="14">
        <f t="shared" si="0"/>
        <v>25.794634793687521</v>
      </c>
    </row>
    <row r="22" spans="1:4" s="4" customFormat="1" ht="24.95" customHeight="1" x14ac:dyDescent="0.15">
      <c r="A22" s="15" t="s">
        <v>19</v>
      </c>
      <c r="B22" s="13">
        <v>21440.797101000004</v>
      </c>
      <c r="C22" s="13">
        <v>21848.19</v>
      </c>
      <c r="D22" s="14">
        <f t="shared" si="0"/>
        <v>1.900082805135048</v>
      </c>
    </row>
    <row r="23" spans="1:4" ht="24.95" customHeight="1" x14ac:dyDescent="0.15">
      <c r="A23" s="16" t="s">
        <v>7</v>
      </c>
      <c r="B23" s="13">
        <v>7942.6996760000002</v>
      </c>
      <c r="C23" s="13">
        <v>6319.38</v>
      </c>
      <c r="D23" s="14">
        <f t="shared" si="0"/>
        <v>-20.437883115549386</v>
      </c>
    </row>
    <row r="24" spans="1:4" ht="24.95" customHeight="1" x14ac:dyDescent="0.15">
      <c r="A24" s="16" t="s">
        <v>20</v>
      </c>
      <c r="B24" s="13">
        <v>380.75671299999999</v>
      </c>
      <c r="C24" s="13">
        <v>1005.88</v>
      </c>
      <c r="D24" s="14">
        <f t="shared" si="0"/>
        <v>164.17918992803155</v>
      </c>
    </row>
    <row r="25" spans="1:4" ht="24.95" customHeight="1" x14ac:dyDescent="0.15">
      <c r="A25" s="16" t="s">
        <v>21</v>
      </c>
      <c r="B25" s="13">
        <v>12901.018153000001</v>
      </c>
      <c r="C25" s="13">
        <v>14255.08</v>
      </c>
      <c r="D25" s="14">
        <f t="shared" si="0"/>
        <v>10.495775069389587</v>
      </c>
    </row>
    <row r="26" spans="1:4" ht="24.95" customHeight="1" x14ac:dyDescent="0.15">
      <c r="A26" s="16" t="s">
        <v>22</v>
      </c>
      <c r="B26" s="13">
        <v>215.522559</v>
      </c>
      <c r="C26" s="13">
        <v>263.85000000000002</v>
      </c>
      <c r="D26" s="14">
        <f t="shared" si="0"/>
        <v>22.423379354919419</v>
      </c>
    </row>
    <row r="27" spans="1:4" ht="24.95" customHeight="1" x14ac:dyDescent="0.15">
      <c r="A27" s="16" t="s">
        <v>12</v>
      </c>
      <c r="B27" s="13">
        <v>0.8</v>
      </c>
      <c r="C27" s="13">
        <v>4</v>
      </c>
      <c r="D27" s="14">
        <f t="shared" si="0"/>
        <v>400</v>
      </c>
    </row>
    <row r="28" spans="1:4" s="4" customFormat="1" ht="24.95" customHeight="1" x14ac:dyDescent="0.15">
      <c r="A28" s="15" t="s">
        <v>23</v>
      </c>
      <c r="B28" s="13">
        <v>1585.381036</v>
      </c>
      <c r="C28" s="13">
        <v>1636.5900000000001</v>
      </c>
      <c r="D28" s="14">
        <f t="shared" si="0"/>
        <v>3.2300729501093985</v>
      </c>
    </row>
    <row r="29" spans="1:4" ht="24.95" customHeight="1" x14ac:dyDescent="0.15">
      <c r="A29" s="16" t="s">
        <v>7</v>
      </c>
      <c r="B29" s="13">
        <v>821.98053800000002</v>
      </c>
      <c r="C29" s="13">
        <v>1011.89</v>
      </c>
      <c r="D29" s="14">
        <f t="shared" si="0"/>
        <v>23.103887892781223</v>
      </c>
    </row>
    <row r="30" spans="1:4" ht="24.95" customHeight="1" x14ac:dyDescent="0.15">
      <c r="A30" s="16" t="s">
        <v>8</v>
      </c>
      <c r="B30" s="13">
        <v>0</v>
      </c>
      <c r="C30" s="13">
        <v>15.6</v>
      </c>
      <c r="D30" s="14"/>
    </row>
    <row r="31" spans="1:4" ht="24.95" customHeight="1" x14ac:dyDescent="0.15">
      <c r="A31" s="16" t="s">
        <v>24</v>
      </c>
      <c r="B31" s="13">
        <v>25.72</v>
      </c>
      <c r="C31" s="13">
        <v>5</v>
      </c>
      <c r="D31" s="14">
        <f t="shared" si="0"/>
        <v>-80.559875583203734</v>
      </c>
    </row>
    <row r="32" spans="1:4" ht="24.95" customHeight="1" x14ac:dyDescent="0.15">
      <c r="A32" s="16" t="s">
        <v>25</v>
      </c>
      <c r="B32" s="13">
        <v>58.185400000000001</v>
      </c>
      <c r="C32" s="13">
        <v>68</v>
      </c>
      <c r="D32" s="14">
        <f t="shared" si="0"/>
        <v>16.867805325734629</v>
      </c>
    </row>
    <row r="33" spans="1:4" ht="24.95" customHeight="1" x14ac:dyDescent="0.15">
      <c r="A33" s="16" t="s">
        <v>26</v>
      </c>
      <c r="B33" s="13">
        <v>148.06164999999999</v>
      </c>
      <c r="C33" s="13">
        <v>119.87</v>
      </c>
      <c r="D33" s="14">
        <f t="shared" si="0"/>
        <v>-19.040480772705141</v>
      </c>
    </row>
    <row r="34" spans="1:4" ht="24.95" customHeight="1" x14ac:dyDescent="0.15">
      <c r="A34" s="16" t="s">
        <v>12</v>
      </c>
      <c r="B34" s="13">
        <v>118.559558</v>
      </c>
      <c r="C34" s="13">
        <v>107.75</v>
      </c>
      <c r="D34" s="14">
        <f t="shared" si="0"/>
        <v>-9.1174074721162466</v>
      </c>
    </row>
    <row r="35" spans="1:4" ht="24.95" customHeight="1" x14ac:dyDescent="0.15">
      <c r="A35" s="16" t="s">
        <v>27</v>
      </c>
      <c r="B35" s="13">
        <v>412.87389000000002</v>
      </c>
      <c r="C35" s="13">
        <v>308.48</v>
      </c>
      <c r="D35" s="14">
        <f t="shared" si="0"/>
        <v>-25.284691652455908</v>
      </c>
    </row>
    <row r="36" spans="1:4" s="4" customFormat="1" ht="24.95" customHeight="1" x14ac:dyDescent="0.15">
      <c r="A36" s="15" t="s">
        <v>28</v>
      </c>
      <c r="B36" s="13">
        <v>1450.2811900000002</v>
      </c>
      <c r="C36" s="13">
        <v>1280.94</v>
      </c>
      <c r="D36" s="14">
        <f t="shared" si="0"/>
        <v>-11.67643841536689</v>
      </c>
    </row>
    <row r="37" spans="1:4" ht="24.95" customHeight="1" x14ac:dyDescent="0.15">
      <c r="A37" s="16" t="s">
        <v>7</v>
      </c>
      <c r="B37" s="13">
        <v>467.674958</v>
      </c>
      <c r="C37" s="13">
        <v>435.85</v>
      </c>
      <c r="D37" s="14">
        <f t="shared" si="0"/>
        <v>-6.8049309580522754</v>
      </c>
    </row>
    <row r="38" spans="1:4" ht="24.95" customHeight="1" x14ac:dyDescent="0.15">
      <c r="A38" s="16" t="s">
        <v>8</v>
      </c>
      <c r="B38" s="13">
        <v>212.741006</v>
      </c>
      <c r="C38" s="13">
        <v>15.2</v>
      </c>
      <c r="D38" s="14">
        <f t="shared" si="0"/>
        <v>-92.855162112000173</v>
      </c>
    </row>
    <row r="39" spans="1:4" ht="24.95" customHeight="1" x14ac:dyDescent="0.15">
      <c r="A39" s="16" t="s">
        <v>29</v>
      </c>
      <c r="B39" s="13"/>
      <c r="C39" s="13">
        <v>0.5</v>
      </c>
      <c r="D39" s="14"/>
    </row>
    <row r="40" spans="1:4" ht="24.95" customHeight="1" x14ac:dyDescent="0.15">
      <c r="A40" s="16" t="s">
        <v>30</v>
      </c>
      <c r="B40" s="13">
        <v>345.50755400000003</v>
      </c>
      <c r="C40" s="13">
        <v>142</v>
      </c>
      <c r="D40" s="14">
        <f t="shared" si="0"/>
        <v>-58.901043303962034</v>
      </c>
    </row>
    <row r="41" spans="1:4" ht="24.95" customHeight="1" x14ac:dyDescent="0.15">
      <c r="A41" s="16" t="s">
        <v>31</v>
      </c>
      <c r="B41" s="13">
        <v>210.51384400000001</v>
      </c>
      <c r="C41" s="13">
        <v>177.73</v>
      </c>
      <c r="D41" s="14">
        <f t="shared" si="0"/>
        <v>-15.573248474812903</v>
      </c>
    </row>
    <row r="42" spans="1:4" ht="24.95" customHeight="1" x14ac:dyDescent="0.15">
      <c r="A42" s="16" t="s">
        <v>12</v>
      </c>
      <c r="B42" s="13">
        <v>213.843828</v>
      </c>
      <c r="C42" s="13">
        <v>309.66000000000003</v>
      </c>
      <c r="D42" s="14">
        <f t="shared" si="0"/>
        <v>44.806610925427329</v>
      </c>
    </row>
    <row r="43" spans="1:4" ht="24.95" customHeight="1" x14ac:dyDescent="0.15">
      <c r="A43" s="16" t="s">
        <v>32</v>
      </c>
      <c r="B43" s="13"/>
      <c r="C43" s="13">
        <v>200</v>
      </c>
      <c r="D43" s="14"/>
    </row>
    <row r="44" spans="1:4" s="4" customFormat="1" ht="24.95" customHeight="1" x14ac:dyDescent="0.15">
      <c r="A44" s="15" t="s">
        <v>33</v>
      </c>
      <c r="B44" s="13">
        <v>2985.1314970000003</v>
      </c>
      <c r="C44" s="13">
        <v>3751.7699999999995</v>
      </c>
      <c r="D44" s="14">
        <f t="shared" si="0"/>
        <v>25.681900571899636</v>
      </c>
    </row>
    <row r="45" spans="1:4" ht="24.95" customHeight="1" x14ac:dyDescent="0.15">
      <c r="A45" s="16" t="s">
        <v>7</v>
      </c>
      <c r="B45" s="13">
        <v>1989.9788080000001</v>
      </c>
      <c r="C45" s="13">
        <v>2180.87</v>
      </c>
      <c r="D45" s="14">
        <f t="shared" si="0"/>
        <v>9.5926243652741352</v>
      </c>
    </row>
    <row r="46" spans="1:4" ht="24.95" customHeight="1" x14ac:dyDescent="0.15">
      <c r="A46" s="16" t="s">
        <v>8</v>
      </c>
      <c r="B46" s="13">
        <v>504.907689</v>
      </c>
      <c r="C46" s="13">
        <v>426.1</v>
      </c>
      <c r="D46" s="14">
        <f t="shared" si="0"/>
        <v>-15.608336081409918</v>
      </c>
    </row>
    <row r="47" spans="1:4" ht="24.95" customHeight="1" x14ac:dyDescent="0.15">
      <c r="A47" s="16" t="s">
        <v>34</v>
      </c>
      <c r="B47" s="13">
        <v>10.445</v>
      </c>
      <c r="C47" s="13"/>
      <c r="D47" s="14">
        <f t="shared" si="0"/>
        <v>-100</v>
      </c>
    </row>
    <row r="48" spans="1:4" ht="24.95" customHeight="1" x14ac:dyDescent="0.15">
      <c r="A48" s="16" t="s">
        <v>35</v>
      </c>
      <c r="B48" s="13">
        <v>479.8</v>
      </c>
      <c r="C48" s="13">
        <v>1144.8</v>
      </c>
      <c r="D48" s="14">
        <f t="shared" si="0"/>
        <v>138.59941642350978</v>
      </c>
    </row>
    <row r="49" spans="1:4" s="4" customFormat="1" ht="24.95" customHeight="1" x14ac:dyDescent="0.15">
      <c r="A49" s="15" t="s">
        <v>36</v>
      </c>
      <c r="B49" s="13">
        <v>4640.91</v>
      </c>
      <c r="C49" s="13">
        <v>3574.99</v>
      </c>
      <c r="D49" s="14">
        <f t="shared" si="0"/>
        <v>-22.967909310889461</v>
      </c>
    </row>
    <row r="50" spans="1:4" ht="24.95" customHeight="1" x14ac:dyDescent="0.15">
      <c r="A50" s="16" t="s">
        <v>7</v>
      </c>
      <c r="B50" s="13">
        <v>1844.7</v>
      </c>
      <c r="C50" s="13">
        <v>1850</v>
      </c>
      <c r="D50" s="14">
        <f t="shared" si="0"/>
        <v>0.28730958963516856</v>
      </c>
    </row>
    <row r="51" spans="1:4" ht="24.95" customHeight="1" x14ac:dyDescent="0.15">
      <c r="A51" s="16" t="s">
        <v>8</v>
      </c>
      <c r="B51" s="13"/>
      <c r="C51" s="13">
        <v>1724.99</v>
      </c>
      <c r="D51" s="14"/>
    </row>
    <row r="52" spans="1:4" ht="24.95" customHeight="1" x14ac:dyDescent="0.15">
      <c r="A52" s="16" t="s">
        <v>389</v>
      </c>
      <c r="B52" s="13">
        <v>2109.69</v>
      </c>
      <c r="C52" s="13"/>
      <c r="D52" s="14">
        <f t="shared" si="0"/>
        <v>-100</v>
      </c>
    </row>
    <row r="53" spans="1:4" ht="24.95" customHeight="1" x14ac:dyDescent="0.15">
      <c r="A53" s="16" t="s">
        <v>37</v>
      </c>
      <c r="B53" s="13">
        <v>686.52</v>
      </c>
      <c r="C53" s="13"/>
      <c r="D53" s="14">
        <f t="shared" si="0"/>
        <v>-100</v>
      </c>
    </row>
    <row r="54" spans="1:4" s="4" customFormat="1" ht="24.95" customHeight="1" x14ac:dyDescent="0.15">
      <c r="A54" s="15" t="s">
        <v>38</v>
      </c>
      <c r="B54" s="13">
        <v>2528.2470090000002</v>
      </c>
      <c r="C54" s="13">
        <v>2678.61</v>
      </c>
      <c r="D54" s="14">
        <f t="shared" si="0"/>
        <v>5.9473220165886076</v>
      </c>
    </row>
    <row r="55" spans="1:4" ht="24.95" customHeight="1" x14ac:dyDescent="0.15">
      <c r="A55" s="16" t="s">
        <v>7</v>
      </c>
      <c r="B55" s="13">
        <v>937.72164499999997</v>
      </c>
      <c r="C55" s="13">
        <v>990.9</v>
      </c>
      <c r="D55" s="14">
        <f t="shared" si="0"/>
        <v>5.6710171172384545</v>
      </c>
    </row>
    <row r="56" spans="1:4" ht="24.95" customHeight="1" x14ac:dyDescent="0.15">
      <c r="A56" s="16" t="s">
        <v>39</v>
      </c>
      <c r="B56" s="13">
        <v>1509.4748</v>
      </c>
      <c r="C56" s="13">
        <v>1500</v>
      </c>
      <c r="D56" s="14">
        <f t="shared" si="0"/>
        <v>-0.62768851788714586</v>
      </c>
    </row>
    <row r="57" spans="1:4" ht="24.95" customHeight="1" x14ac:dyDescent="0.15">
      <c r="A57" s="16" t="s">
        <v>34</v>
      </c>
      <c r="B57" s="13"/>
      <c r="C57" s="13">
        <v>89.3</v>
      </c>
      <c r="D57" s="14"/>
    </row>
    <row r="58" spans="1:4" ht="24.95" customHeight="1" x14ac:dyDescent="0.15">
      <c r="A58" s="16" t="s">
        <v>12</v>
      </c>
      <c r="B58" s="13">
        <v>81.050563999999994</v>
      </c>
      <c r="C58" s="13">
        <v>98.41</v>
      </c>
      <c r="D58" s="14">
        <f t="shared" si="0"/>
        <v>21.41803232855974</v>
      </c>
    </row>
    <row r="59" spans="1:4" s="4" customFormat="1" ht="24.95" customHeight="1" x14ac:dyDescent="0.15">
      <c r="A59" s="15" t="s">
        <v>390</v>
      </c>
      <c r="B59" s="13">
        <v>1910</v>
      </c>
      <c r="C59" s="13"/>
      <c r="D59" s="14">
        <f t="shared" si="0"/>
        <v>-100</v>
      </c>
    </row>
    <row r="60" spans="1:4" ht="24.95" customHeight="1" x14ac:dyDescent="0.15">
      <c r="A60" s="16" t="s">
        <v>391</v>
      </c>
      <c r="B60" s="13">
        <v>1910</v>
      </c>
      <c r="C60" s="13"/>
      <c r="D60" s="14">
        <f t="shared" si="0"/>
        <v>-100</v>
      </c>
    </row>
    <row r="61" spans="1:4" s="4" customFormat="1" ht="24.95" customHeight="1" x14ac:dyDescent="0.15">
      <c r="A61" s="15" t="s">
        <v>40</v>
      </c>
      <c r="B61" s="13">
        <v>615.05457100000001</v>
      </c>
      <c r="C61" s="13">
        <v>2360.88</v>
      </c>
      <c r="D61" s="14">
        <f t="shared" si="0"/>
        <v>283.84886663983508</v>
      </c>
    </row>
    <row r="62" spans="1:4" ht="24.95" customHeight="1" x14ac:dyDescent="0.15">
      <c r="A62" s="16" t="s">
        <v>7</v>
      </c>
      <c r="B62" s="13">
        <v>211.44040799999999</v>
      </c>
      <c r="C62" s="13">
        <v>2137.87</v>
      </c>
      <c r="D62" s="14">
        <f t="shared" si="0"/>
        <v>911.09812463093624</v>
      </c>
    </row>
    <row r="63" spans="1:4" ht="24.95" customHeight="1" x14ac:dyDescent="0.15">
      <c r="A63" s="16" t="s">
        <v>8</v>
      </c>
      <c r="B63" s="13">
        <v>363.61416300000002</v>
      </c>
      <c r="C63" s="13">
        <v>223.01</v>
      </c>
      <c r="D63" s="14">
        <f t="shared" si="0"/>
        <v>-38.668505604937067</v>
      </c>
    </row>
    <row r="64" spans="1:4" ht="24.95" customHeight="1" x14ac:dyDescent="0.15">
      <c r="A64" s="16" t="s">
        <v>41</v>
      </c>
      <c r="B64" s="13">
        <v>40</v>
      </c>
      <c r="C64" s="13"/>
      <c r="D64" s="14">
        <f t="shared" si="0"/>
        <v>-100</v>
      </c>
    </row>
    <row r="65" spans="1:4" s="4" customFormat="1" ht="24.95" customHeight="1" x14ac:dyDescent="0.15">
      <c r="A65" s="15" t="s">
        <v>42</v>
      </c>
      <c r="B65" s="13">
        <v>6773.47271</v>
      </c>
      <c r="C65" s="13">
        <v>4162.83</v>
      </c>
      <c r="D65" s="14">
        <f t="shared" si="0"/>
        <v>-38.542160303470098</v>
      </c>
    </row>
    <row r="66" spans="1:4" ht="24.95" customHeight="1" x14ac:dyDescent="0.15">
      <c r="A66" s="16" t="s">
        <v>7</v>
      </c>
      <c r="B66" s="13">
        <v>2694.5995389999998</v>
      </c>
      <c r="C66" s="13">
        <v>3043.47</v>
      </c>
      <c r="D66" s="14">
        <f t="shared" si="0"/>
        <v>12.947024444659046</v>
      </c>
    </row>
    <row r="67" spans="1:4" ht="24.95" customHeight="1" x14ac:dyDescent="0.15">
      <c r="A67" s="16" t="s">
        <v>43</v>
      </c>
      <c r="B67" s="13">
        <v>2940.9484640000001</v>
      </c>
      <c r="C67" s="13"/>
      <c r="D67" s="14">
        <f t="shared" si="0"/>
        <v>-100</v>
      </c>
    </row>
    <row r="68" spans="1:4" ht="24.95" customHeight="1" x14ac:dyDescent="0.15">
      <c r="A68" s="16" t="s">
        <v>12</v>
      </c>
      <c r="B68" s="13"/>
      <c r="C68" s="13">
        <v>110.25</v>
      </c>
      <c r="D68" s="14"/>
    </row>
    <row r="69" spans="1:4" ht="24.95" customHeight="1" x14ac:dyDescent="0.15">
      <c r="A69" s="16" t="s">
        <v>44</v>
      </c>
      <c r="B69" s="13">
        <v>1137.9247069999999</v>
      </c>
      <c r="C69" s="13">
        <v>1009.11</v>
      </c>
      <c r="D69" s="14">
        <f t="shared" si="0"/>
        <v>-11.320143257949306</v>
      </c>
    </row>
    <row r="70" spans="1:4" s="4" customFormat="1" ht="24.95" customHeight="1" x14ac:dyDescent="0.15">
      <c r="A70" s="15" t="s">
        <v>45</v>
      </c>
      <c r="B70" s="13">
        <v>69.69914</v>
      </c>
      <c r="C70" s="13">
        <v>61</v>
      </c>
      <c r="D70" s="14">
        <f t="shared" si="0"/>
        <v>-12.480986135553465</v>
      </c>
    </row>
    <row r="71" spans="1:4" ht="24.95" customHeight="1" x14ac:dyDescent="0.15">
      <c r="A71" s="16" t="s">
        <v>7</v>
      </c>
      <c r="B71" s="13">
        <v>69.69914</v>
      </c>
      <c r="C71" s="13">
        <v>36</v>
      </c>
      <c r="D71" s="14">
        <f t="shared" ref="D71:D134" si="1">(C71-B71)/B71*100</f>
        <v>-48.349434440654505</v>
      </c>
    </row>
    <row r="72" spans="1:4" ht="24.95" customHeight="1" x14ac:dyDescent="0.15">
      <c r="A72" s="16" t="s">
        <v>46</v>
      </c>
      <c r="B72" s="13"/>
      <c r="C72" s="13">
        <v>25</v>
      </c>
      <c r="D72" s="14"/>
    </row>
    <row r="73" spans="1:4" s="4" customFormat="1" ht="24.95" customHeight="1" x14ac:dyDescent="0.15">
      <c r="A73" s="15" t="s">
        <v>47</v>
      </c>
      <c r="B73" s="13">
        <v>158.93888699999999</v>
      </c>
      <c r="C73" s="13">
        <v>257.99</v>
      </c>
      <c r="D73" s="14">
        <f t="shared" si="1"/>
        <v>62.320250801806623</v>
      </c>
    </row>
    <row r="74" spans="1:4" ht="24.95" customHeight="1" x14ac:dyDescent="0.15">
      <c r="A74" s="16" t="s">
        <v>7</v>
      </c>
      <c r="B74" s="13">
        <v>158.93888699999999</v>
      </c>
      <c r="C74" s="13">
        <v>257.99</v>
      </c>
      <c r="D74" s="14">
        <f t="shared" si="1"/>
        <v>62.320250801806623</v>
      </c>
    </row>
    <row r="75" spans="1:4" s="4" customFormat="1" ht="24.95" customHeight="1" x14ac:dyDescent="0.15">
      <c r="A75" s="15" t="s">
        <v>48</v>
      </c>
      <c r="B75" s="13">
        <v>1763.454786</v>
      </c>
      <c r="C75" s="13">
        <v>1930.65</v>
      </c>
      <c r="D75" s="14">
        <f t="shared" si="1"/>
        <v>9.4811171416106887</v>
      </c>
    </row>
    <row r="76" spans="1:4" ht="24.95" customHeight="1" x14ac:dyDescent="0.15">
      <c r="A76" s="16" t="s">
        <v>7</v>
      </c>
      <c r="B76" s="13">
        <v>607.631122</v>
      </c>
      <c r="C76" s="13">
        <v>762.88</v>
      </c>
      <c r="D76" s="14">
        <f t="shared" si="1"/>
        <v>25.549856216877583</v>
      </c>
    </row>
    <row r="77" spans="1:4" ht="24.95" customHeight="1" x14ac:dyDescent="0.15">
      <c r="A77" s="16" t="s">
        <v>49</v>
      </c>
      <c r="B77" s="13">
        <v>668.40506000000005</v>
      </c>
      <c r="C77" s="13">
        <v>595.70000000000005</v>
      </c>
      <c r="D77" s="14">
        <f t="shared" si="1"/>
        <v>-10.87739521301649</v>
      </c>
    </row>
    <row r="78" spans="1:4" ht="24.95" customHeight="1" x14ac:dyDescent="0.15">
      <c r="A78" s="16" t="s">
        <v>50</v>
      </c>
      <c r="B78" s="13">
        <v>487.41860400000002</v>
      </c>
      <c r="C78" s="13">
        <v>572.07000000000005</v>
      </c>
      <c r="D78" s="14">
        <f t="shared" si="1"/>
        <v>17.367288672469307</v>
      </c>
    </row>
    <row r="79" spans="1:4" s="4" customFormat="1" ht="24.95" customHeight="1" x14ac:dyDescent="0.15">
      <c r="A79" s="15" t="s">
        <v>51</v>
      </c>
      <c r="B79" s="13">
        <v>482.80979500000001</v>
      </c>
      <c r="C79" s="13">
        <v>536.4</v>
      </c>
      <c r="D79" s="14">
        <f t="shared" si="1"/>
        <v>11.099651571899026</v>
      </c>
    </row>
    <row r="80" spans="1:4" ht="24.95" customHeight="1" x14ac:dyDescent="0.15">
      <c r="A80" s="16" t="s">
        <v>7</v>
      </c>
      <c r="B80" s="13">
        <v>263.304709</v>
      </c>
      <c r="C80" s="13">
        <v>313.75</v>
      </c>
      <c r="D80" s="14">
        <f t="shared" si="1"/>
        <v>19.158522151611042</v>
      </c>
    </row>
    <row r="81" spans="1:4" ht="24.95" customHeight="1" x14ac:dyDescent="0.15">
      <c r="A81" s="16" t="s">
        <v>8</v>
      </c>
      <c r="B81" s="13">
        <v>34.832748000000002</v>
      </c>
      <c r="C81" s="13">
        <v>20</v>
      </c>
      <c r="D81" s="14">
        <f t="shared" si="1"/>
        <v>-42.582767228126819</v>
      </c>
    </row>
    <row r="82" spans="1:4" ht="24.95" customHeight="1" x14ac:dyDescent="0.15">
      <c r="A82" s="16" t="s">
        <v>52</v>
      </c>
      <c r="B82" s="13">
        <v>184.672338</v>
      </c>
      <c r="C82" s="13">
        <v>202.65</v>
      </c>
      <c r="D82" s="14">
        <f t="shared" si="1"/>
        <v>9.7348970585946724</v>
      </c>
    </row>
    <row r="83" spans="1:4" s="4" customFormat="1" ht="24.95" customHeight="1" x14ac:dyDescent="0.15">
      <c r="A83" s="15" t="s">
        <v>53</v>
      </c>
      <c r="B83" s="13">
        <v>3091.3096930000002</v>
      </c>
      <c r="C83" s="13">
        <v>3311.16</v>
      </c>
      <c r="D83" s="14">
        <f t="shared" si="1"/>
        <v>7.1118823034078877</v>
      </c>
    </row>
    <row r="84" spans="1:4" ht="24.95" customHeight="1" x14ac:dyDescent="0.15">
      <c r="A84" s="16" t="s">
        <v>7</v>
      </c>
      <c r="B84" s="13">
        <v>303.69455900000003</v>
      </c>
      <c r="C84" s="13">
        <v>312.58</v>
      </c>
      <c r="D84" s="14">
        <f t="shared" si="1"/>
        <v>2.9257820848874534</v>
      </c>
    </row>
    <row r="85" spans="1:4" ht="24.95" customHeight="1" x14ac:dyDescent="0.15">
      <c r="A85" s="16" t="s">
        <v>54</v>
      </c>
      <c r="B85" s="13">
        <v>953.56368199999997</v>
      </c>
      <c r="C85" s="13">
        <v>1136.55</v>
      </c>
      <c r="D85" s="14">
        <f t="shared" si="1"/>
        <v>19.189732311973685</v>
      </c>
    </row>
    <row r="86" spans="1:4" ht="24.95" customHeight="1" x14ac:dyDescent="0.15">
      <c r="A86" s="16" t="s">
        <v>12</v>
      </c>
      <c r="B86" s="13">
        <v>542.50804200000005</v>
      </c>
      <c r="C86" s="13">
        <v>566.77</v>
      </c>
      <c r="D86" s="14">
        <f t="shared" si="1"/>
        <v>4.4721840270894893</v>
      </c>
    </row>
    <row r="87" spans="1:4" ht="24.95" customHeight="1" x14ac:dyDescent="0.15">
      <c r="A87" s="16" t="s">
        <v>55</v>
      </c>
      <c r="B87" s="13">
        <v>1291.54341</v>
      </c>
      <c r="C87" s="13">
        <v>1295.26</v>
      </c>
      <c r="D87" s="14">
        <f t="shared" si="1"/>
        <v>0.28776345968890016</v>
      </c>
    </row>
    <row r="88" spans="1:4" s="4" customFormat="1" ht="24.95" customHeight="1" x14ac:dyDescent="0.15">
      <c r="A88" s="15" t="s">
        <v>56</v>
      </c>
      <c r="B88" s="13">
        <v>194.941698</v>
      </c>
      <c r="C88" s="13">
        <v>286</v>
      </c>
      <c r="D88" s="14">
        <f t="shared" si="1"/>
        <v>46.710530858308211</v>
      </c>
    </row>
    <row r="89" spans="1:4" ht="24.95" customHeight="1" x14ac:dyDescent="0.15">
      <c r="A89" s="16" t="s">
        <v>57</v>
      </c>
      <c r="B89" s="13">
        <v>194.941698</v>
      </c>
      <c r="C89" s="13">
        <v>286</v>
      </c>
      <c r="D89" s="14">
        <f t="shared" si="1"/>
        <v>46.710530858308211</v>
      </c>
    </row>
    <row r="90" spans="1:4" s="4" customFormat="1" ht="24.95" customHeight="1" x14ac:dyDescent="0.15">
      <c r="A90" s="15" t="s">
        <v>58</v>
      </c>
      <c r="B90" s="13">
        <v>1055.1763780000001</v>
      </c>
      <c r="C90" s="13">
        <v>1281.29</v>
      </c>
      <c r="D90" s="14">
        <f t="shared" si="1"/>
        <v>21.428988244465781</v>
      </c>
    </row>
    <row r="91" spans="1:4" ht="24.95" customHeight="1" x14ac:dyDescent="0.15">
      <c r="A91" s="16" t="s">
        <v>8</v>
      </c>
      <c r="B91" s="13">
        <v>1055.1763780000001</v>
      </c>
      <c r="C91" s="13">
        <v>1281.29</v>
      </c>
      <c r="D91" s="14">
        <f t="shared" si="1"/>
        <v>21.428988244465781</v>
      </c>
    </row>
    <row r="92" spans="1:4" s="4" customFormat="1" ht="24.95" customHeight="1" x14ac:dyDescent="0.15">
      <c r="A92" s="15" t="s">
        <v>59</v>
      </c>
      <c r="B92" s="13">
        <v>922.01780399999996</v>
      </c>
      <c r="C92" s="13">
        <v>1254.97</v>
      </c>
      <c r="D92" s="14">
        <f t="shared" si="1"/>
        <v>36.111254528442934</v>
      </c>
    </row>
    <row r="93" spans="1:4" ht="24.95" customHeight="1" x14ac:dyDescent="0.15">
      <c r="A93" s="16" t="s">
        <v>60</v>
      </c>
      <c r="B93" s="13">
        <v>922.01780399999996</v>
      </c>
      <c r="C93" s="13">
        <v>1254.97</v>
      </c>
      <c r="D93" s="14">
        <f t="shared" si="1"/>
        <v>36.111254528442934</v>
      </c>
    </row>
    <row r="94" spans="1:4" s="4" customFormat="1" ht="24.95" customHeight="1" x14ac:dyDescent="0.15">
      <c r="A94" s="15" t="s">
        <v>61</v>
      </c>
      <c r="B94" s="13">
        <v>683.97525600000006</v>
      </c>
      <c r="C94" s="13">
        <v>835.85</v>
      </c>
      <c r="D94" s="14">
        <f t="shared" si="1"/>
        <v>22.204713206759624</v>
      </c>
    </row>
    <row r="95" spans="1:4" ht="24.95" customHeight="1" x14ac:dyDescent="0.15">
      <c r="A95" s="16" t="s">
        <v>7</v>
      </c>
      <c r="B95" s="13">
        <v>483.29220400000003</v>
      </c>
      <c r="C95" s="13">
        <v>506.35</v>
      </c>
      <c r="D95" s="14">
        <f t="shared" si="1"/>
        <v>4.7709844705047209</v>
      </c>
    </row>
    <row r="96" spans="1:4" ht="24.95" customHeight="1" x14ac:dyDescent="0.15">
      <c r="A96" s="16" t="s">
        <v>8</v>
      </c>
      <c r="B96" s="13">
        <v>200.683052</v>
      </c>
      <c r="C96" s="13">
        <v>271.35000000000002</v>
      </c>
      <c r="D96" s="14">
        <f t="shared" si="1"/>
        <v>35.2132117265189</v>
      </c>
    </row>
    <row r="97" spans="1:4" ht="24.95" customHeight="1" x14ac:dyDescent="0.15">
      <c r="A97" s="16" t="s">
        <v>62</v>
      </c>
      <c r="B97" s="13"/>
      <c r="C97" s="13">
        <v>58.15</v>
      </c>
      <c r="D97" s="14"/>
    </row>
    <row r="98" spans="1:4" s="4" customFormat="1" ht="24.95" customHeight="1" x14ac:dyDescent="0.15">
      <c r="A98" s="15" t="s">
        <v>63</v>
      </c>
      <c r="B98" s="13">
        <v>4323.0920429999996</v>
      </c>
      <c r="C98" s="13">
        <v>5882.15</v>
      </c>
      <c r="D98" s="14">
        <f t="shared" si="1"/>
        <v>36.063492090677194</v>
      </c>
    </row>
    <row r="99" spans="1:4" ht="24.95" customHeight="1" x14ac:dyDescent="0.15">
      <c r="A99" s="16" t="s">
        <v>7</v>
      </c>
      <c r="B99" s="13">
        <v>323.04374100000001</v>
      </c>
      <c r="C99" s="13">
        <v>382.41</v>
      </c>
      <c r="D99" s="14">
        <f t="shared" si="1"/>
        <v>18.377158095132391</v>
      </c>
    </row>
    <row r="100" spans="1:4" ht="24.95" customHeight="1" x14ac:dyDescent="0.15">
      <c r="A100" s="16" t="s">
        <v>64</v>
      </c>
      <c r="B100" s="13">
        <v>3891.1778559999998</v>
      </c>
      <c r="C100" s="13">
        <v>5421.24</v>
      </c>
      <c r="D100" s="14">
        <f t="shared" si="1"/>
        <v>39.321310940355026</v>
      </c>
    </row>
    <row r="101" spans="1:4" ht="24.95" customHeight="1" x14ac:dyDescent="0.15">
      <c r="A101" s="16" t="s">
        <v>63</v>
      </c>
      <c r="B101" s="13">
        <v>108.870446</v>
      </c>
      <c r="C101" s="13">
        <v>78.5</v>
      </c>
      <c r="D101" s="14">
        <f t="shared" si="1"/>
        <v>-27.89595075232814</v>
      </c>
    </row>
    <row r="102" spans="1:4" s="4" customFormat="1" ht="24.95" customHeight="1" x14ac:dyDescent="0.15">
      <c r="A102" s="15" t="s">
        <v>65</v>
      </c>
      <c r="B102" s="13">
        <v>16676.871384999999</v>
      </c>
      <c r="C102" s="13">
        <v>16986.63</v>
      </c>
      <c r="D102" s="14">
        <f t="shared" si="1"/>
        <v>1.8574144265369501</v>
      </c>
    </row>
    <row r="103" spans="1:4" ht="24.95" customHeight="1" x14ac:dyDescent="0.15">
      <c r="A103" s="16" t="s">
        <v>7</v>
      </c>
      <c r="B103" s="13">
        <v>11560.7595</v>
      </c>
      <c r="C103" s="13">
        <v>12732.66</v>
      </c>
      <c r="D103" s="14">
        <f t="shared" si="1"/>
        <v>10.136881577719869</v>
      </c>
    </row>
    <row r="104" spans="1:4" ht="24.95" customHeight="1" x14ac:dyDescent="0.15">
      <c r="A104" s="16" t="s">
        <v>66</v>
      </c>
      <c r="B104" s="13">
        <v>1174.5999999999999</v>
      </c>
      <c r="C104" s="13">
        <v>975</v>
      </c>
      <c r="D104" s="14">
        <f t="shared" si="1"/>
        <v>-16.993018900051073</v>
      </c>
    </row>
    <row r="105" spans="1:4" ht="24.95" customHeight="1" x14ac:dyDescent="0.15">
      <c r="A105" s="16" t="s">
        <v>67</v>
      </c>
      <c r="B105" s="13">
        <v>245.17365699999999</v>
      </c>
      <c r="C105" s="13">
        <v>143.85</v>
      </c>
      <c r="D105" s="14">
        <f t="shared" si="1"/>
        <v>-41.327301733725825</v>
      </c>
    </row>
    <row r="106" spans="1:4" ht="24.95" customHeight="1" x14ac:dyDescent="0.15">
      <c r="A106" s="16" t="s">
        <v>68</v>
      </c>
      <c r="B106" s="13">
        <v>258.68491999999998</v>
      </c>
      <c r="C106" s="13">
        <v>185</v>
      </c>
      <c r="D106" s="14">
        <f t="shared" si="1"/>
        <v>-28.484428083399678</v>
      </c>
    </row>
    <row r="107" spans="1:4" ht="24.95" customHeight="1" x14ac:dyDescent="0.15">
      <c r="A107" s="16" t="s">
        <v>69</v>
      </c>
      <c r="B107" s="13">
        <v>674.60617200000002</v>
      </c>
      <c r="C107" s="13">
        <v>307.14</v>
      </c>
      <c r="D107" s="14">
        <f t="shared" si="1"/>
        <v>-54.471214058207586</v>
      </c>
    </row>
    <row r="108" spans="1:4" ht="24.95" customHeight="1" x14ac:dyDescent="0.15">
      <c r="A108" s="16" t="s">
        <v>70</v>
      </c>
      <c r="B108" s="13">
        <v>66.990200000000002</v>
      </c>
      <c r="C108" s="13">
        <v>10.01</v>
      </c>
      <c r="D108" s="14">
        <f t="shared" si="1"/>
        <v>-85.057515875456417</v>
      </c>
    </row>
    <row r="109" spans="1:4" ht="24.95" customHeight="1" x14ac:dyDescent="0.15">
      <c r="A109" s="16" t="s">
        <v>71</v>
      </c>
      <c r="B109" s="13">
        <v>408.94891000000001</v>
      </c>
      <c r="C109" s="13">
        <v>226</v>
      </c>
      <c r="D109" s="14">
        <f t="shared" si="1"/>
        <v>-44.736373059412237</v>
      </c>
    </row>
    <row r="110" spans="1:4" ht="24.95" customHeight="1" x14ac:dyDescent="0.15">
      <c r="A110" s="16" t="s">
        <v>12</v>
      </c>
      <c r="B110" s="13">
        <v>1957.874892</v>
      </c>
      <c r="C110" s="13">
        <v>1863.7</v>
      </c>
      <c r="D110" s="14">
        <f t="shared" si="1"/>
        <v>-4.8100566785346981</v>
      </c>
    </row>
    <row r="111" spans="1:4" ht="24.95" customHeight="1" x14ac:dyDescent="0.15">
      <c r="A111" s="16" t="s">
        <v>72</v>
      </c>
      <c r="B111" s="13">
        <v>329.23313400000001</v>
      </c>
      <c r="C111" s="13">
        <v>543.27</v>
      </c>
      <c r="D111" s="14">
        <f t="shared" si="1"/>
        <v>65.010730663578954</v>
      </c>
    </row>
    <row r="112" spans="1:4" s="4" customFormat="1" ht="24.95" customHeight="1" x14ac:dyDescent="0.15">
      <c r="A112" s="15" t="s">
        <v>73</v>
      </c>
      <c r="B112" s="13">
        <v>915.15030000000002</v>
      </c>
      <c r="C112" s="13">
        <v>3522.67</v>
      </c>
      <c r="D112" s="14">
        <f t="shared" si="1"/>
        <v>284.92802766933471</v>
      </c>
    </row>
    <row r="113" spans="1:4" ht="24.95" customHeight="1" x14ac:dyDescent="0.15">
      <c r="A113" s="16" t="s">
        <v>73</v>
      </c>
      <c r="B113" s="13">
        <v>915.15030000000002</v>
      </c>
      <c r="C113" s="13">
        <v>3522.67</v>
      </c>
      <c r="D113" s="14">
        <f t="shared" si="1"/>
        <v>284.92802766933471</v>
      </c>
    </row>
    <row r="114" spans="1:4" s="4" customFormat="1" ht="24.95" customHeight="1" x14ac:dyDescent="0.15">
      <c r="A114" s="15" t="s">
        <v>74</v>
      </c>
      <c r="B114" s="13">
        <v>1112.9684380000001</v>
      </c>
      <c r="C114" s="13">
        <v>1381.7099999999998</v>
      </c>
      <c r="D114" s="14">
        <f t="shared" si="1"/>
        <v>24.146377635193971</v>
      </c>
    </row>
    <row r="115" spans="1:4" s="4" customFormat="1" ht="24.95" customHeight="1" x14ac:dyDescent="0.15">
      <c r="A115" s="15" t="s">
        <v>75</v>
      </c>
      <c r="B115" s="13">
        <v>1112.9684380000001</v>
      </c>
      <c r="C115" s="13">
        <v>1381.7099999999998</v>
      </c>
      <c r="D115" s="14">
        <f t="shared" si="1"/>
        <v>24.146377635193971</v>
      </c>
    </row>
    <row r="116" spans="1:4" ht="24.95" customHeight="1" x14ac:dyDescent="0.15">
      <c r="A116" s="16" t="s">
        <v>76</v>
      </c>
      <c r="B116" s="13"/>
      <c r="C116" s="13">
        <v>85.1</v>
      </c>
      <c r="D116" s="14"/>
    </row>
    <row r="117" spans="1:4" ht="24.95" customHeight="1" x14ac:dyDescent="0.15">
      <c r="A117" s="16" t="s">
        <v>77</v>
      </c>
      <c r="B117" s="13">
        <v>1112.9684380000001</v>
      </c>
      <c r="C117" s="13">
        <v>1042.04</v>
      </c>
      <c r="D117" s="14">
        <f t="shared" si="1"/>
        <v>-6.372906506446693</v>
      </c>
    </row>
    <row r="118" spans="1:4" ht="24.95" customHeight="1" x14ac:dyDescent="0.15">
      <c r="A118" s="16" t="s">
        <v>78</v>
      </c>
      <c r="B118" s="13"/>
      <c r="C118" s="13">
        <v>254.57</v>
      </c>
      <c r="D118" s="14"/>
    </row>
    <row r="119" spans="1:4" s="4" customFormat="1" ht="24.95" customHeight="1" x14ac:dyDescent="0.15">
      <c r="A119" s="15" t="s">
        <v>79</v>
      </c>
      <c r="B119" s="13">
        <v>96725.945766999997</v>
      </c>
      <c r="C119" s="13">
        <v>82666.7</v>
      </c>
      <c r="D119" s="14">
        <f t="shared" si="1"/>
        <v>-14.535133934866723</v>
      </c>
    </row>
    <row r="120" spans="1:4" s="4" customFormat="1" ht="24.95" customHeight="1" x14ac:dyDescent="0.15">
      <c r="A120" s="15" t="s">
        <v>80</v>
      </c>
      <c r="B120" s="13">
        <v>15</v>
      </c>
      <c r="C120" s="13"/>
      <c r="D120" s="14">
        <f t="shared" si="1"/>
        <v>-100</v>
      </c>
    </row>
    <row r="121" spans="1:4" ht="24.95" customHeight="1" x14ac:dyDescent="0.15">
      <c r="A121" s="16" t="s">
        <v>80</v>
      </c>
      <c r="B121" s="13">
        <v>15</v>
      </c>
      <c r="C121" s="13"/>
      <c r="D121" s="14">
        <f t="shared" si="1"/>
        <v>-100</v>
      </c>
    </row>
    <row r="122" spans="1:4" s="4" customFormat="1" ht="24.95" customHeight="1" x14ac:dyDescent="0.15">
      <c r="A122" s="15" t="s">
        <v>81</v>
      </c>
      <c r="B122" s="13">
        <v>87433.548670999997</v>
      </c>
      <c r="C122" s="13">
        <v>78057.929999999993</v>
      </c>
      <c r="D122" s="14">
        <f t="shared" si="1"/>
        <v>-10.723136385873028</v>
      </c>
    </row>
    <row r="123" spans="1:4" ht="24.95" customHeight="1" x14ac:dyDescent="0.15">
      <c r="A123" s="16" t="s">
        <v>7</v>
      </c>
      <c r="B123" s="13">
        <v>45238.440129000002</v>
      </c>
      <c r="C123" s="13">
        <v>53637.54</v>
      </c>
      <c r="D123" s="14">
        <f t="shared" si="1"/>
        <v>18.566289746174899</v>
      </c>
    </row>
    <row r="124" spans="1:4" ht="24.95" customHeight="1" x14ac:dyDescent="0.15">
      <c r="A124" s="16" t="s">
        <v>8</v>
      </c>
      <c r="B124" s="13">
        <v>3422.0093379999998</v>
      </c>
      <c r="C124" s="13">
        <v>8025.21</v>
      </c>
      <c r="D124" s="14">
        <f t="shared" si="1"/>
        <v>134.51747810514013</v>
      </c>
    </row>
    <row r="125" spans="1:4" ht="24.95" customHeight="1" x14ac:dyDescent="0.15">
      <c r="A125" s="16" t="s">
        <v>34</v>
      </c>
      <c r="B125" s="13">
        <v>25712.038409000001</v>
      </c>
      <c r="C125" s="13">
        <v>5202</v>
      </c>
      <c r="D125" s="14">
        <f t="shared" si="1"/>
        <v>-79.768231840462946</v>
      </c>
    </row>
    <row r="126" spans="1:4" ht="24.95" customHeight="1" x14ac:dyDescent="0.15">
      <c r="A126" s="16" t="s">
        <v>82</v>
      </c>
      <c r="B126" s="13">
        <v>9086.5313440000009</v>
      </c>
      <c r="C126" s="13">
        <v>4145.42</v>
      </c>
      <c r="D126" s="14">
        <f t="shared" si="1"/>
        <v>-54.378410825190237</v>
      </c>
    </row>
    <row r="127" spans="1:4" ht="24.95" customHeight="1" x14ac:dyDescent="0.15">
      <c r="A127" s="16" t="s">
        <v>83</v>
      </c>
      <c r="B127" s="13">
        <v>3974.5294509999999</v>
      </c>
      <c r="C127" s="13">
        <v>7047.76</v>
      </c>
      <c r="D127" s="14">
        <f t="shared" si="1"/>
        <v>77.323129363823668</v>
      </c>
    </row>
    <row r="128" spans="1:4" s="4" customFormat="1" ht="24.95" customHeight="1" x14ac:dyDescent="0.15">
      <c r="A128" s="15" t="s">
        <v>84</v>
      </c>
      <c r="B128" s="13">
        <v>999.63499999999999</v>
      </c>
      <c r="C128" s="13">
        <v>1026.2</v>
      </c>
      <c r="D128" s="14">
        <f t="shared" si="1"/>
        <v>2.6574699765414431</v>
      </c>
    </row>
    <row r="129" spans="1:4" ht="24.95" customHeight="1" x14ac:dyDescent="0.15">
      <c r="A129" s="16" t="s">
        <v>7</v>
      </c>
      <c r="B129" s="13"/>
      <c r="C129" s="13">
        <v>140</v>
      </c>
      <c r="D129" s="14"/>
    </row>
    <row r="130" spans="1:4" ht="24.95" customHeight="1" x14ac:dyDescent="0.15">
      <c r="A130" s="16" t="s">
        <v>8</v>
      </c>
      <c r="B130" s="13">
        <v>999.63499999999999</v>
      </c>
      <c r="C130" s="13">
        <v>886.2</v>
      </c>
      <c r="D130" s="14">
        <f t="shared" si="1"/>
        <v>-11.347641889289585</v>
      </c>
    </row>
    <row r="131" spans="1:4" s="4" customFormat="1" ht="24.95" customHeight="1" x14ac:dyDescent="0.15">
      <c r="A131" s="15" t="s">
        <v>85</v>
      </c>
      <c r="B131" s="13">
        <v>3400.7620960000004</v>
      </c>
      <c r="C131" s="13">
        <v>3582.57</v>
      </c>
      <c r="D131" s="14">
        <f t="shared" si="1"/>
        <v>5.346092989387393</v>
      </c>
    </row>
    <row r="132" spans="1:4" ht="24.95" customHeight="1" x14ac:dyDescent="0.15">
      <c r="A132" s="16" t="s">
        <v>7</v>
      </c>
      <c r="B132" s="13">
        <v>2187.0669910000001</v>
      </c>
      <c r="C132" s="13">
        <v>2347.7800000000002</v>
      </c>
      <c r="D132" s="14">
        <f t="shared" si="1"/>
        <v>7.3483349920852996</v>
      </c>
    </row>
    <row r="133" spans="1:4" ht="24.95" customHeight="1" x14ac:dyDescent="0.15">
      <c r="A133" s="16" t="s">
        <v>86</v>
      </c>
      <c r="B133" s="13">
        <v>93.515604999999994</v>
      </c>
      <c r="C133" s="13">
        <v>50.65</v>
      </c>
      <c r="D133" s="14">
        <f t="shared" si="1"/>
        <v>-45.837916570180987</v>
      </c>
    </row>
    <row r="134" spans="1:4" ht="24.95" customHeight="1" x14ac:dyDescent="0.15">
      <c r="A134" s="16" t="s">
        <v>87</v>
      </c>
      <c r="B134" s="13">
        <v>72.094085000000007</v>
      </c>
      <c r="C134" s="13">
        <v>57.63</v>
      </c>
      <c r="D134" s="14">
        <f t="shared" si="1"/>
        <v>-20.062790172037005</v>
      </c>
    </row>
    <row r="135" spans="1:4" ht="24.95" customHeight="1" x14ac:dyDescent="0.15">
      <c r="A135" s="16" t="s">
        <v>88</v>
      </c>
      <c r="B135" s="13">
        <v>58.334099999999999</v>
      </c>
      <c r="C135" s="13">
        <v>45.17</v>
      </c>
      <c r="D135" s="14">
        <f t="shared" ref="D135:D198" si="2">(C135-B135)/B135*100</f>
        <v>-22.566731980093969</v>
      </c>
    </row>
    <row r="136" spans="1:4" ht="24.95" customHeight="1" x14ac:dyDescent="0.15">
      <c r="A136" s="16" t="s">
        <v>89</v>
      </c>
      <c r="B136" s="13">
        <v>531.35590400000001</v>
      </c>
      <c r="C136" s="13">
        <v>556.41</v>
      </c>
      <c r="D136" s="14">
        <f t="shared" si="2"/>
        <v>4.7151251753099848</v>
      </c>
    </row>
    <row r="137" spans="1:4" ht="24.95" customHeight="1" x14ac:dyDescent="0.15">
      <c r="A137" s="16" t="s">
        <v>90</v>
      </c>
      <c r="B137" s="13"/>
      <c r="C137" s="13">
        <v>52</v>
      </c>
      <c r="D137" s="14"/>
    </row>
    <row r="138" spans="1:4" ht="24.95" customHeight="1" x14ac:dyDescent="0.15">
      <c r="A138" s="16" t="s">
        <v>91</v>
      </c>
      <c r="B138" s="13">
        <v>458.39541100000002</v>
      </c>
      <c r="C138" s="13">
        <v>472.93</v>
      </c>
      <c r="D138" s="14">
        <f t="shared" si="2"/>
        <v>3.1707536007597557</v>
      </c>
    </row>
    <row r="139" spans="1:4" s="4" customFormat="1" ht="24.95" customHeight="1" x14ac:dyDescent="0.15">
      <c r="A139" s="15" t="s">
        <v>400</v>
      </c>
      <c r="B139" s="13">
        <v>4877</v>
      </c>
      <c r="C139" s="13"/>
      <c r="D139" s="14">
        <f t="shared" si="2"/>
        <v>-100</v>
      </c>
    </row>
    <row r="140" spans="1:4" ht="24.95" customHeight="1" x14ac:dyDescent="0.15">
      <c r="A140" s="16" t="s">
        <v>400</v>
      </c>
      <c r="B140" s="13">
        <v>4877</v>
      </c>
      <c r="C140" s="13"/>
      <c r="D140" s="14">
        <f t="shared" si="2"/>
        <v>-100</v>
      </c>
    </row>
    <row r="141" spans="1:4" s="4" customFormat="1" ht="24.95" customHeight="1" x14ac:dyDescent="0.15">
      <c r="A141" s="15" t="s">
        <v>92</v>
      </c>
      <c r="B141" s="13">
        <v>215404.801159</v>
      </c>
      <c r="C141" s="13">
        <v>217252.83</v>
      </c>
      <c r="D141" s="14">
        <f t="shared" si="2"/>
        <v>0.85793298527077799</v>
      </c>
    </row>
    <row r="142" spans="1:4" s="4" customFormat="1" ht="24.95" customHeight="1" x14ac:dyDescent="0.15">
      <c r="A142" s="15" t="s">
        <v>93</v>
      </c>
      <c r="B142" s="13">
        <v>669.672279</v>
      </c>
      <c r="C142" s="13">
        <v>735.78</v>
      </c>
      <c r="D142" s="14">
        <f t="shared" si="2"/>
        <v>9.8716526087531182</v>
      </c>
    </row>
    <row r="143" spans="1:4" ht="24.95" customHeight="1" x14ac:dyDescent="0.15">
      <c r="A143" s="16" t="s">
        <v>7</v>
      </c>
      <c r="B143" s="13">
        <v>635.47227899999996</v>
      </c>
      <c r="C143" s="13">
        <v>735.78</v>
      </c>
      <c r="D143" s="14">
        <f t="shared" si="2"/>
        <v>15.784751642958767</v>
      </c>
    </row>
    <row r="144" spans="1:4" ht="24.95" customHeight="1" x14ac:dyDescent="0.15">
      <c r="A144" s="16" t="s">
        <v>8</v>
      </c>
      <c r="B144" s="13">
        <v>34.200000000000003</v>
      </c>
      <c r="C144" s="13"/>
      <c r="D144" s="14">
        <f t="shared" si="2"/>
        <v>-100</v>
      </c>
    </row>
    <row r="145" spans="1:4" s="4" customFormat="1" ht="24.95" customHeight="1" x14ac:dyDescent="0.15">
      <c r="A145" s="15" t="s">
        <v>94</v>
      </c>
      <c r="B145" s="13">
        <v>146645.11042400001</v>
      </c>
      <c r="C145" s="13">
        <v>150330.69</v>
      </c>
      <c r="D145" s="14">
        <f t="shared" si="2"/>
        <v>2.5132645509582603</v>
      </c>
    </row>
    <row r="146" spans="1:4" ht="24.95" customHeight="1" x14ac:dyDescent="0.15">
      <c r="A146" s="16" t="s">
        <v>95</v>
      </c>
      <c r="B146" s="13">
        <v>29208.946750999999</v>
      </c>
      <c r="C146" s="13">
        <v>29125.47</v>
      </c>
      <c r="D146" s="14">
        <f t="shared" si="2"/>
        <v>-0.2857917189264636</v>
      </c>
    </row>
    <row r="147" spans="1:4" ht="24.95" customHeight="1" x14ac:dyDescent="0.15">
      <c r="A147" s="16" t="s">
        <v>96</v>
      </c>
      <c r="B147" s="13">
        <v>44405.368918</v>
      </c>
      <c r="C147" s="13">
        <v>49918.81</v>
      </c>
      <c r="D147" s="14">
        <f t="shared" si="2"/>
        <v>12.416158713107976</v>
      </c>
    </row>
    <row r="148" spans="1:4" ht="24.95" customHeight="1" x14ac:dyDescent="0.15">
      <c r="A148" s="16" t="s">
        <v>97</v>
      </c>
      <c r="B148" s="13">
        <v>52229.717017000003</v>
      </c>
      <c r="C148" s="13">
        <v>55690.03</v>
      </c>
      <c r="D148" s="14">
        <f t="shared" si="2"/>
        <v>6.6251804157271525</v>
      </c>
    </row>
    <row r="149" spans="1:4" ht="24.95" customHeight="1" x14ac:dyDescent="0.15">
      <c r="A149" s="16" t="s">
        <v>98</v>
      </c>
      <c r="B149" s="13">
        <v>20801.077738</v>
      </c>
      <c r="C149" s="13">
        <v>15596.38</v>
      </c>
      <c r="D149" s="14">
        <f t="shared" si="2"/>
        <v>-25.021288817607324</v>
      </c>
    </row>
    <row r="150" spans="1:4" s="4" customFormat="1" ht="24.95" customHeight="1" x14ac:dyDescent="0.15">
      <c r="A150" s="15" t="s">
        <v>99</v>
      </c>
      <c r="B150" s="13">
        <v>10407.095259</v>
      </c>
      <c r="C150" s="13">
        <v>9940.5400000000009</v>
      </c>
      <c r="D150" s="14">
        <f t="shared" si="2"/>
        <v>-4.4830497596966303</v>
      </c>
    </row>
    <row r="151" spans="1:4" ht="24.95" customHeight="1" x14ac:dyDescent="0.15">
      <c r="A151" s="16" t="s">
        <v>100</v>
      </c>
      <c r="B151" s="13">
        <v>10407.095259</v>
      </c>
      <c r="C151" s="13">
        <v>9924.1200000000008</v>
      </c>
      <c r="D151" s="14">
        <f t="shared" si="2"/>
        <v>-4.6408267338797016</v>
      </c>
    </row>
    <row r="152" spans="1:4" ht="24.95" customHeight="1" x14ac:dyDescent="0.15">
      <c r="A152" s="16" t="s">
        <v>101</v>
      </c>
      <c r="B152" s="13">
        <v>0</v>
      </c>
      <c r="C152" s="13">
        <v>16.420000000000002</v>
      </c>
      <c r="D152" s="14"/>
    </row>
    <row r="153" spans="1:4" s="4" customFormat="1" ht="24.95" customHeight="1" x14ac:dyDescent="0.15">
      <c r="A153" s="15" t="s">
        <v>102</v>
      </c>
      <c r="B153" s="13">
        <v>3341.4805099999999</v>
      </c>
      <c r="C153" s="13">
        <v>4457.12</v>
      </c>
      <c r="D153" s="14">
        <f t="shared" si="2"/>
        <v>33.387580345336211</v>
      </c>
    </row>
    <row r="154" spans="1:4" ht="24.95" customHeight="1" x14ac:dyDescent="0.15">
      <c r="A154" s="16" t="s">
        <v>103</v>
      </c>
      <c r="B154" s="13">
        <v>3341.4805099999999</v>
      </c>
      <c r="C154" s="13">
        <v>4457.12</v>
      </c>
      <c r="D154" s="14">
        <f t="shared" si="2"/>
        <v>33.387580345336211</v>
      </c>
    </row>
    <row r="155" spans="1:4" s="4" customFormat="1" ht="24.95" customHeight="1" x14ac:dyDescent="0.15">
      <c r="A155" s="15" t="s">
        <v>104</v>
      </c>
      <c r="B155" s="13">
        <v>602.86654199999998</v>
      </c>
      <c r="C155" s="13">
        <v>610.03</v>
      </c>
      <c r="D155" s="14">
        <f t="shared" si="2"/>
        <v>1.1882328012822434</v>
      </c>
    </row>
    <row r="156" spans="1:4" ht="24.95" customHeight="1" x14ac:dyDescent="0.15">
      <c r="A156" s="16" t="s">
        <v>105</v>
      </c>
      <c r="B156" s="13">
        <v>602.86654199999998</v>
      </c>
      <c r="C156" s="13">
        <v>610.03</v>
      </c>
      <c r="D156" s="14">
        <f t="shared" si="2"/>
        <v>1.1882328012822434</v>
      </c>
    </row>
    <row r="157" spans="1:4" s="4" customFormat="1" ht="24.95" customHeight="1" x14ac:dyDescent="0.15">
      <c r="A157" s="15" t="s">
        <v>106</v>
      </c>
      <c r="B157" s="13">
        <v>3489.1017069999998</v>
      </c>
      <c r="C157" s="13">
        <v>3336.9300000000003</v>
      </c>
      <c r="D157" s="14">
        <f t="shared" si="2"/>
        <v>-4.3613433994975122</v>
      </c>
    </row>
    <row r="158" spans="1:4" ht="24.95" customHeight="1" x14ac:dyDescent="0.15">
      <c r="A158" s="16" t="s">
        <v>107</v>
      </c>
      <c r="B158" s="13">
        <v>2093.8633930000001</v>
      </c>
      <c r="C158" s="13">
        <v>1996.72</v>
      </c>
      <c r="D158" s="14">
        <f t="shared" si="2"/>
        <v>-4.6394331800613342</v>
      </c>
    </row>
    <row r="159" spans="1:4" ht="24.95" customHeight="1" x14ac:dyDescent="0.15">
      <c r="A159" s="16" t="s">
        <v>108</v>
      </c>
      <c r="B159" s="13">
        <v>1395.2383139999999</v>
      </c>
      <c r="C159" s="13">
        <v>1340.21</v>
      </c>
      <c r="D159" s="14">
        <f t="shared" si="2"/>
        <v>-3.9440082348541292</v>
      </c>
    </row>
    <row r="160" spans="1:4" s="4" customFormat="1" ht="24.95" customHeight="1" x14ac:dyDescent="0.15">
      <c r="A160" s="15" t="s">
        <v>109</v>
      </c>
      <c r="B160" s="13">
        <v>9213.7087470000006</v>
      </c>
      <c r="C160" s="13">
        <v>8188.54</v>
      </c>
      <c r="D160" s="14">
        <f t="shared" si="2"/>
        <v>-11.12655907789355</v>
      </c>
    </row>
    <row r="161" spans="1:4" ht="24.95" customHeight="1" x14ac:dyDescent="0.15">
      <c r="A161" s="16" t="s">
        <v>110</v>
      </c>
      <c r="B161" s="13">
        <v>3667.1881920000001</v>
      </c>
      <c r="C161" s="13">
        <v>4014.23</v>
      </c>
      <c r="D161" s="14">
        <f t="shared" si="2"/>
        <v>9.4634305585154976</v>
      </c>
    </row>
    <row r="162" spans="1:4" ht="24.95" customHeight="1" x14ac:dyDescent="0.15">
      <c r="A162" s="16" t="s">
        <v>111</v>
      </c>
      <c r="B162" s="13">
        <v>2009.9839549999999</v>
      </c>
      <c r="C162" s="13">
        <v>1453.89</v>
      </c>
      <c r="D162" s="14">
        <f t="shared" si="2"/>
        <v>-27.666586771335687</v>
      </c>
    </row>
    <row r="163" spans="1:4" ht="24.95" customHeight="1" x14ac:dyDescent="0.15">
      <c r="A163" s="16" t="s">
        <v>112</v>
      </c>
      <c r="B163" s="13">
        <v>3536.5365999999999</v>
      </c>
      <c r="C163" s="13">
        <v>2720.42</v>
      </c>
      <c r="D163" s="14">
        <f t="shared" si="2"/>
        <v>-23.076718617870373</v>
      </c>
    </row>
    <row r="164" spans="1:4" s="4" customFormat="1" ht="24.95" customHeight="1" x14ac:dyDescent="0.15">
      <c r="A164" s="15" t="s">
        <v>113</v>
      </c>
      <c r="B164" s="13">
        <v>34414.029252</v>
      </c>
      <c r="C164" s="13">
        <v>32585.15</v>
      </c>
      <c r="D164" s="14">
        <f t="shared" si="2"/>
        <v>-5.3143421207899157</v>
      </c>
    </row>
    <row r="165" spans="1:4" ht="24.95" customHeight="1" x14ac:dyDescent="0.15">
      <c r="A165" s="16" t="s">
        <v>114</v>
      </c>
      <c r="B165" s="13">
        <v>12.17</v>
      </c>
      <c r="C165" s="13">
        <v>239.55</v>
      </c>
      <c r="D165" s="14">
        <f t="shared" si="2"/>
        <v>1868.3648315529992</v>
      </c>
    </row>
    <row r="166" spans="1:4" ht="24.95" customHeight="1" x14ac:dyDescent="0.15">
      <c r="A166" s="16" t="s">
        <v>115</v>
      </c>
      <c r="B166" s="13">
        <v>932.02202399999999</v>
      </c>
      <c r="C166" s="13">
        <v>1304</v>
      </c>
      <c r="D166" s="14">
        <f t="shared" si="2"/>
        <v>39.910856870480991</v>
      </c>
    </row>
    <row r="167" spans="1:4" ht="24.95" customHeight="1" x14ac:dyDescent="0.15">
      <c r="A167" s="16" t="s">
        <v>116</v>
      </c>
      <c r="B167" s="13">
        <v>271.11389000000003</v>
      </c>
      <c r="C167" s="13">
        <v>81.88</v>
      </c>
      <c r="D167" s="14">
        <f t="shared" si="2"/>
        <v>-69.798670219367963</v>
      </c>
    </row>
    <row r="168" spans="1:4" ht="24.95" customHeight="1" x14ac:dyDescent="0.15">
      <c r="A168" s="16" t="s">
        <v>117</v>
      </c>
      <c r="B168" s="13">
        <v>33198.723338000003</v>
      </c>
      <c r="C168" s="13">
        <v>30959.72</v>
      </c>
      <c r="D168" s="14">
        <f t="shared" si="2"/>
        <v>-6.7442452988461428</v>
      </c>
    </row>
    <row r="169" spans="1:4" s="4" customFormat="1" ht="24.95" customHeight="1" x14ac:dyDescent="0.15">
      <c r="A169" s="15" t="s">
        <v>118</v>
      </c>
      <c r="B169" s="13">
        <v>6621.7364390000002</v>
      </c>
      <c r="C169" s="13">
        <v>7068.05</v>
      </c>
      <c r="D169" s="14">
        <f t="shared" si="2"/>
        <v>6.7401287428377508</v>
      </c>
    </row>
    <row r="170" spans="1:4" ht="24.95" customHeight="1" x14ac:dyDescent="0.15">
      <c r="A170" s="16" t="s">
        <v>118</v>
      </c>
      <c r="B170" s="13">
        <v>6621.7364390000002</v>
      </c>
      <c r="C170" s="13">
        <v>7068.05</v>
      </c>
      <c r="D170" s="14">
        <f t="shared" si="2"/>
        <v>6.7401287428377508</v>
      </c>
    </row>
    <row r="171" spans="1:4" s="4" customFormat="1" ht="24.95" customHeight="1" x14ac:dyDescent="0.15">
      <c r="A171" s="15" t="s">
        <v>119</v>
      </c>
      <c r="B171" s="13">
        <v>58527.408736999998</v>
      </c>
      <c r="C171" s="13">
        <v>59016.600000000006</v>
      </c>
      <c r="D171" s="14">
        <f t="shared" si="2"/>
        <v>0.83583277229690467</v>
      </c>
    </row>
    <row r="172" spans="1:4" s="4" customFormat="1" ht="24.95" customHeight="1" x14ac:dyDescent="0.15">
      <c r="A172" s="15" t="s">
        <v>120</v>
      </c>
      <c r="B172" s="13">
        <v>435.54970099999997</v>
      </c>
      <c r="C172" s="13">
        <v>465.97</v>
      </c>
      <c r="D172" s="14">
        <f t="shared" si="2"/>
        <v>6.9843462020882114</v>
      </c>
    </row>
    <row r="173" spans="1:4" ht="24.95" customHeight="1" x14ac:dyDescent="0.15">
      <c r="A173" s="16" t="s">
        <v>7</v>
      </c>
      <c r="B173" s="13">
        <v>421.02770099999998</v>
      </c>
      <c r="C173" s="13">
        <v>465.97</v>
      </c>
      <c r="D173" s="14">
        <f t="shared" si="2"/>
        <v>10.674428046718962</v>
      </c>
    </row>
    <row r="174" spans="1:4" ht="24.95" customHeight="1" x14ac:dyDescent="0.15">
      <c r="A174" s="16" t="s">
        <v>8</v>
      </c>
      <c r="B174" s="13">
        <v>14.522</v>
      </c>
      <c r="C174" s="13"/>
      <c r="D174" s="14">
        <f t="shared" si="2"/>
        <v>-100</v>
      </c>
    </row>
    <row r="175" spans="1:4" s="4" customFormat="1" ht="24.95" customHeight="1" x14ac:dyDescent="0.15">
      <c r="A175" s="15" t="s">
        <v>121</v>
      </c>
      <c r="B175" s="13">
        <v>1096.3992499999999</v>
      </c>
      <c r="C175" s="13">
        <v>1070.5</v>
      </c>
      <c r="D175" s="14">
        <f t="shared" si="2"/>
        <v>-2.3622097516027978</v>
      </c>
    </row>
    <row r="176" spans="1:4" ht="24.95" customHeight="1" x14ac:dyDescent="0.15">
      <c r="A176" s="16" t="s">
        <v>122</v>
      </c>
      <c r="B176" s="13">
        <v>150</v>
      </c>
      <c r="C176" s="13">
        <v>228.5</v>
      </c>
      <c r="D176" s="14">
        <f t="shared" si="2"/>
        <v>52.333333333333329</v>
      </c>
    </row>
    <row r="177" spans="1:4" ht="24.95" customHeight="1" x14ac:dyDescent="0.15">
      <c r="A177" s="16" t="s">
        <v>123</v>
      </c>
      <c r="B177" s="13">
        <v>946.39925000000005</v>
      </c>
      <c r="C177" s="13">
        <v>842</v>
      </c>
      <c r="D177" s="14">
        <f t="shared" si="2"/>
        <v>-11.031205910190657</v>
      </c>
    </row>
    <row r="178" spans="1:4" s="4" customFormat="1" ht="24.95" customHeight="1" x14ac:dyDescent="0.15">
      <c r="A178" s="15" t="s">
        <v>124</v>
      </c>
      <c r="B178" s="13">
        <v>2170.5141680000002</v>
      </c>
      <c r="C178" s="13">
        <v>2385.65</v>
      </c>
      <c r="D178" s="14">
        <f t="shared" si="2"/>
        <v>9.9117451142111097</v>
      </c>
    </row>
    <row r="179" spans="1:4" ht="24.95" customHeight="1" x14ac:dyDescent="0.15">
      <c r="A179" s="16" t="s">
        <v>125</v>
      </c>
      <c r="B179" s="13">
        <v>184.77119300000001</v>
      </c>
      <c r="C179" s="13">
        <v>222.63</v>
      </c>
      <c r="D179" s="14">
        <f t="shared" si="2"/>
        <v>20.489561378758854</v>
      </c>
    </row>
    <row r="180" spans="1:4" ht="24.95" customHeight="1" x14ac:dyDescent="0.15">
      <c r="A180" s="16" t="s">
        <v>126</v>
      </c>
      <c r="B180" s="13">
        <v>350.28506299999998</v>
      </c>
      <c r="C180" s="13">
        <v>271.43</v>
      </c>
      <c r="D180" s="14">
        <f t="shared" si="2"/>
        <v>-22.511683006020721</v>
      </c>
    </row>
    <row r="181" spans="1:4" ht="24.95" customHeight="1" x14ac:dyDescent="0.15">
      <c r="A181" s="16" t="s">
        <v>127</v>
      </c>
      <c r="B181" s="13">
        <v>1635.4579120000001</v>
      </c>
      <c r="C181" s="13">
        <v>1891.59</v>
      </c>
      <c r="D181" s="14">
        <f t="shared" si="2"/>
        <v>15.661184926903813</v>
      </c>
    </row>
    <row r="182" spans="1:4" s="4" customFormat="1" ht="24.95" customHeight="1" x14ac:dyDescent="0.15">
      <c r="A182" s="15" t="s">
        <v>128</v>
      </c>
      <c r="B182" s="13">
        <v>54824.945617999998</v>
      </c>
      <c r="C182" s="13">
        <v>55094.48</v>
      </c>
      <c r="D182" s="14">
        <f t="shared" si="2"/>
        <v>0.49162726740856522</v>
      </c>
    </row>
    <row r="183" spans="1:4" ht="24.95" customHeight="1" x14ac:dyDescent="0.15">
      <c r="A183" s="16" t="s">
        <v>128</v>
      </c>
      <c r="B183" s="13">
        <v>54824.945617999998</v>
      </c>
      <c r="C183" s="13">
        <v>55094.48</v>
      </c>
      <c r="D183" s="14">
        <f t="shared" si="2"/>
        <v>0.49162726740856522</v>
      </c>
    </row>
    <row r="184" spans="1:4" s="4" customFormat="1" ht="24.95" customHeight="1" x14ac:dyDescent="0.15">
      <c r="A184" s="15" t="s">
        <v>129</v>
      </c>
      <c r="B184" s="13">
        <v>26661.040282999998</v>
      </c>
      <c r="C184" s="13">
        <v>18650.39</v>
      </c>
      <c r="D184" s="14">
        <f t="shared" si="2"/>
        <v>-30.046278007043359</v>
      </c>
    </row>
    <row r="185" spans="1:4" s="4" customFormat="1" ht="24.95" customHeight="1" x14ac:dyDescent="0.15">
      <c r="A185" s="15" t="s">
        <v>130</v>
      </c>
      <c r="B185" s="13">
        <v>13841.486861000001</v>
      </c>
      <c r="C185" s="13">
        <v>7698.16</v>
      </c>
      <c r="D185" s="14">
        <f t="shared" si="2"/>
        <v>-44.383431655088579</v>
      </c>
    </row>
    <row r="186" spans="1:4" ht="24.95" customHeight="1" x14ac:dyDescent="0.15">
      <c r="A186" s="16" t="s">
        <v>7</v>
      </c>
      <c r="B186" s="13">
        <v>1056.2861539999999</v>
      </c>
      <c r="C186" s="13">
        <v>1463.29</v>
      </c>
      <c r="D186" s="14">
        <f t="shared" si="2"/>
        <v>38.531589613168414</v>
      </c>
    </row>
    <row r="187" spans="1:4" ht="24.95" customHeight="1" x14ac:dyDescent="0.15">
      <c r="A187" s="16" t="s">
        <v>131</v>
      </c>
      <c r="B187" s="13">
        <v>1393.9760839999999</v>
      </c>
      <c r="C187" s="13">
        <v>1326.66</v>
      </c>
      <c r="D187" s="14">
        <f t="shared" si="2"/>
        <v>-4.8290702238475296</v>
      </c>
    </row>
    <row r="188" spans="1:4" ht="24.95" customHeight="1" x14ac:dyDescent="0.15">
      <c r="A188" s="16" t="s">
        <v>132</v>
      </c>
      <c r="B188" s="13">
        <v>1384.4220089999999</v>
      </c>
      <c r="C188" s="13">
        <v>1461.36</v>
      </c>
      <c r="D188" s="14">
        <f t="shared" si="2"/>
        <v>5.5574088319770434</v>
      </c>
    </row>
    <row r="189" spans="1:4" ht="24.95" customHeight="1" x14ac:dyDescent="0.15">
      <c r="A189" s="16" t="s">
        <v>133</v>
      </c>
      <c r="B189" s="13">
        <v>223.71109200000001</v>
      </c>
      <c r="C189" s="13">
        <v>205.57</v>
      </c>
      <c r="D189" s="14">
        <f t="shared" si="2"/>
        <v>-8.1091607205600749</v>
      </c>
    </row>
    <row r="190" spans="1:4" ht="24.95" customHeight="1" x14ac:dyDescent="0.15">
      <c r="A190" s="16" t="s">
        <v>134</v>
      </c>
      <c r="B190" s="13">
        <v>9783.0915220000006</v>
      </c>
      <c r="C190" s="13">
        <v>3241.28</v>
      </c>
      <c r="D190" s="14">
        <f t="shared" si="2"/>
        <v>-66.86855077752179</v>
      </c>
    </row>
    <row r="191" spans="1:4" s="4" customFormat="1" ht="24.95" customHeight="1" x14ac:dyDescent="0.15">
      <c r="A191" s="15" t="s">
        <v>135</v>
      </c>
      <c r="B191" s="13">
        <v>560.54072799999994</v>
      </c>
      <c r="C191" s="13">
        <v>553.65</v>
      </c>
      <c r="D191" s="14">
        <f t="shared" si="2"/>
        <v>-1.2293001481954704</v>
      </c>
    </row>
    <row r="192" spans="1:4" ht="24.95" customHeight="1" x14ac:dyDescent="0.15">
      <c r="A192" s="16" t="s">
        <v>136</v>
      </c>
      <c r="B192" s="13">
        <v>560.54072799999994</v>
      </c>
      <c r="C192" s="13">
        <v>553.65</v>
      </c>
      <c r="D192" s="14">
        <f t="shared" si="2"/>
        <v>-1.2293001481954704</v>
      </c>
    </row>
    <row r="193" spans="1:4" s="4" customFormat="1" ht="24.95" customHeight="1" x14ac:dyDescent="0.15">
      <c r="A193" s="15" t="s">
        <v>137</v>
      </c>
      <c r="B193" s="13">
        <v>4658.942532</v>
      </c>
      <c r="C193" s="13">
        <v>5625.84</v>
      </c>
      <c r="D193" s="14">
        <f t="shared" si="2"/>
        <v>20.753582199369358</v>
      </c>
    </row>
    <row r="194" spans="1:4" ht="24.95" customHeight="1" x14ac:dyDescent="0.15">
      <c r="A194" s="16" t="s">
        <v>7</v>
      </c>
      <c r="B194" s="13">
        <v>284.97754500000002</v>
      </c>
      <c r="C194" s="13">
        <v>304.47000000000003</v>
      </c>
      <c r="D194" s="14">
        <f t="shared" si="2"/>
        <v>6.8399968144858585</v>
      </c>
    </row>
    <row r="195" spans="1:4" ht="24.95" customHeight="1" x14ac:dyDescent="0.15">
      <c r="A195" s="16" t="s">
        <v>138</v>
      </c>
      <c r="B195" s="13">
        <v>667.63892999999996</v>
      </c>
      <c r="C195" s="13">
        <v>1829.5</v>
      </c>
      <c r="D195" s="14">
        <f t="shared" si="2"/>
        <v>174.02536278104694</v>
      </c>
    </row>
    <row r="196" spans="1:4" ht="24.95" customHeight="1" x14ac:dyDescent="0.15">
      <c r="A196" s="16" t="s">
        <v>139</v>
      </c>
      <c r="B196" s="13">
        <v>868.604422</v>
      </c>
      <c r="C196" s="13">
        <v>864.07</v>
      </c>
      <c r="D196" s="14">
        <f t="shared" si="2"/>
        <v>-0.52203533451501927</v>
      </c>
    </row>
    <row r="197" spans="1:4" ht="24.95" customHeight="1" x14ac:dyDescent="0.15">
      <c r="A197" s="16" t="s">
        <v>140</v>
      </c>
      <c r="B197" s="13">
        <v>2645.7276350000002</v>
      </c>
      <c r="C197" s="13">
        <v>2623.9</v>
      </c>
      <c r="D197" s="14">
        <f t="shared" si="2"/>
        <v>-0.82501443879729131</v>
      </c>
    </row>
    <row r="198" spans="1:4" ht="24.95" customHeight="1" x14ac:dyDescent="0.15">
      <c r="A198" s="16" t="s">
        <v>141</v>
      </c>
      <c r="B198" s="13">
        <v>191.994</v>
      </c>
      <c r="C198" s="13">
        <v>3.9</v>
      </c>
      <c r="D198" s="14">
        <f t="shared" si="2"/>
        <v>-97.96868652145379</v>
      </c>
    </row>
    <row r="199" spans="1:4" s="4" customFormat="1" ht="24.95" customHeight="1" x14ac:dyDescent="0.15">
      <c r="A199" s="15" t="s">
        <v>142</v>
      </c>
      <c r="B199" s="13">
        <v>7399.1553519999998</v>
      </c>
      <c r="C199" s="13">
        <v>3825.28</v>
      </c>
      <c r="D199" s="14">
        <f t="shared" ref="D199:D262" si="3">(C199-B199)/B199*100</f>
        <v>-48.3011260337165</v>
      </c>
    </row>
    <row r="200" spans="1:4" ht="24.95" customHeight="1" x14ac:dyDescent="0.15">
      <c r="A200" s="16" t="s">
        <v>392</v>
      </c>
      <c r="B200" s="13">
        <v>7399.1553519999998</v>
      </c>
      <c r="C200" s="13"/>
      <c r="D200" s="14">
        <f t="shared" si="3"/>
        <v>-100</v>
      </c>
    </row>
    <row r="201" spans="1:4" ht="24.95" customHeight="1" x14ac:dyDescent="0.15">
      <c r="A201" s="16" t="s">
        <v>143</v>
      </c>
      <c r="B201" s="13"/>
      <c r="C201" s="13">
        <v>3825.28</v>
      </c>
      <c r="D201" s="14"/>
    </row>
    <row r="202" spans="1:4" s="4" customFormat="1" ht="24.95" customHeight="1" x14ac:dyDescent="0.15">
      <c r="A202" s="15" t="s">
        <v>144</v>
      </c>
      <c r="B202" s="13">
        <v>200.91480999999999</v>
      </c>
      <c r="C202" s="13">
        <v>947.46</v>
      </c>
      <c r="D202" s="14">
        <f t="shared" si="3"/>
        <v>371.57300151243209</v>
      </c>
    </row>
    <row r="203" spans="1:4" ht="24.95" customHeight="1" x14ac:dyDescent="0.15">
      <c r="A203" s="16" t="s">
        <v>144</v>
      </c>
      <c r="B203" s="13">
        <v>200.91480999999999</v>
      </c>
      <c r="C203" s="13">
        <v>947.46</v>
      </c>
      <c r="D203" s="14">
        <f t="shared" si="3"/>
        <v>371.57300151243209</v>
      </c>
    </row>
    <row r="204" spans="1:4" s="4" customFormat="1" ht="24.95" customHeight="1" x14ac:dyDescent="0.15">
      <c r="A204" s="15" t="s">
        <v>145</v>
      </c>
      <c r="B204" s="13">
        <v>283605.67473800003</v>
      </c>
      <c r="C204" s="13">
        <v>287930.99000000005</v>
      </c>
      <c r="D204" s="14">
        <f t="shared" si="3"/>
        <v>1.5251159082045243</v>
      </c>
    </row>
    <row r="205" spans="1:4" s="4" customFormat="1" ht="24.95" customHeight="1" x14ac:dyDescent="0.15">
      <c r="A205" s="15" t="s">
        <v>146</v>
      </c>
      <c r="B205" s="13">
        <v>18029.168384000001</v>
      </c>
      <c r="C205" s="13">
        <v>22841.69</v>
      </c>
      <c r="D205" s="14">
        <f t="shared" si="3"/>
        <v>26.692976145648927</v>
      </c>
    </row>
    <row r="206" spans="1:4" ht="24.95" customHeight="1" x14ac:dyDescent="0.15">
      <c r="A206" s="16" t="s">
        <v>7</v>
      </c>
      <c r="B206" s="13">
        <v>869.664086</v>
      </c>
      <c r="C206" s="13">
        <v>1021.06</v>
      </c>
      <c r="D206" s="14">
        <f t="shared" si="3"/>
        <v>17.408550776926063</v>
      </c>
    </row>
    <row r="207" spans="1:4" ht="24.95" customHeight="1" x14ac:dyDescent="0.15">
      <c r="A207" s="16" t="s">
        <v>8</v>
      </c>
      <c r="B207" s="13">
        <v>2360.3276000000001</v>
      </c>
      <c r="C207" s="13">
        <v>4647.43</v>
      </c>
      <c r="D207" s="14">
        <f t="shared" si="3"/>
        <v>96.897667933891896</v>
      </c>
    </row>
    <row r="208" spans="1:4" ht="24.95" customHeight="1" x14ac:dyDescent="0.15">
      <c r="A208" s="16" t="s">
        <v>21</v>
      </c>
      <c r="B208" s="13">
        <v>183.47225700000001</v>
      </c>
      <c r="C208" s="13">
        <v>198.28</v>
      </c>
      <c r="D208" s="14">
        <f t="shared" si="3"/>
        <v>8.0708349273754152</v>
      </c>
    </row>
    <row r="209" spans="1:4" ht="24.95" customHeight="1" x14ac:dyDescent="0.15">
      <c r="A209" s="16" t="s">
        <v>147</v>
      </c>
      <c r="B209" s="13">
        <v>457.59336100000002</v>
      </c>
      <c r="C209" s="13">
        <v>439.58</v>
      </c>
      <c r="D209" s="14">
        <f t="shared" si="3"/>
        <v>-3.9365433450858198</v>
      </c>
    </row>
    <row r="210" spans="1:4" ht="24.95" customHeight="1" x14ac:dyDescent="0.15">
      <c r="A210" s="16" t="s">
        <v>148</v>
      </c>
      <c r="B210" s="13">
        <v>456.49828100000002</v>
      </c>
      <c r="C210" s="13">
        <v>485.91</v>
      </c>
      <c r="D210" s="14">
        <f t="shared" si="3"/>
        <v>6.4428980839908139</v>
      </c>
    </row>
    <row r="211" spans="1:4" ht="24.95" customHeight="1" x14ac:dyDescent="0.15">
      <c r="A211" s="16" t="s">
        <v>149</v>
      </c>
      <c r="B211" s="13">
        <v>11325.678572999999</v>
      </c>
      <c r="C211" s="13">
        <v>11402.9</v>
      </c>
      <c r="D211" s="14">
        <f t="shared" si="3"/>
        <v>0.68182605132458418</v>
      </c>
    </row>
    <row r="212" spans="1:4" ht="24.95" customHeight="1" x14ac:dyDescent="0.15">
      <c r="A212" s="16" t="s">
        <v>150</v>
      </c>
      <c r="B212" s="13">
        <v>396.38373899999999</v>
      </c>
      <c r="C212" s="13">
        <v>470.69</v>
      </c>
      <c r="D212" s="14">
        <f t="shared" si="3"/>
        <v>18.7460416987489</v>
      </c>
    </row>
    <row r="213" spans="1:4" ht="24.95" customHeight="1" x14ac:dyDescent="0.15">
      <c r="A213" s="16" t="s">
        <v>151</v>
      </c>
      <c r="B213" s="13">
        <v>1979.550487</v>
      </c>
      <c r="C213" s="13">
        <v>2171.54</v>
      </c>
      <c r="D213" s="14">
        <f t="shared" si="3"/>
        <v>9.6986419018268766</v>
      </c>
    </row>
    <row r="214" spans="1:4" ht="24.95" customHeight="1" x14ac:dyDescent="0.15">
      <c r="A214" s="16" t="s">
        <v>152</v>
      </c>
      <c r="B214" s="13"/>
      <c r="C214" s="13">
        <v>2004.3</v>
      </c>
      <c r="D214" s="14"/>
    </row>
    <row r="215" spans="1:4" s="4" customFormat="1" ht="24.95" customHeight="1" x14ac:dyDescent="0.15">
      <c r="A215" s="15" t="s">
        <v>153</v>
      </c>
      <c r="B215" s="13">
        <v>3554.1637070000002</v>
      </c>
      <c r="C215" s="13">
        <v>20659.870000000003</v>
      </c>
      <c r="D215" s="14">
        <f t="shared" si="3"/>
        <v>481.28639261354095</v>
      </c>
    </row>
    <row r="216" spans="1:4" ht="24.95" customHeight="1" x14ac:dyDescent="0.15">
      <c r="A216" s="16" t="s">
        <v>7</v>
      </c>
      <c r="B216" s="13">
        <v>558.92976299999998</v>
      </c>
      <c r="C216" s="13">
        <v>15608.51</v>
      </c>
      <c r="D216" s="14">
        <f t="shared" si="3"/>
        <v>2692.5709155695831</v>
      </c>
    </row>
    <row r="217" spans="1:4" ht="24.95" customHeight="1" x14ac:dyDescent="0.15">
      <c r="A217" s="16" t="s">
        <v>8</v>
      </c>
      <c r="B217" s="13">
        <v>20.281465000000001</v>
      </c>
      <c r="C217" s="13">
        <v>250</v>
      </c>
      <c r="D217" s="14">
        <f t="shared" si="3"/>
        <v>1132.6525721884489</v>
      </c>
    </row>
    <row r="218" spans="1:4" ht="24.95" customHeight="1" x14ac:dyDescent="0.15">
      <c r="A218" s="16" t="s">
        <v>154</v>
      </c>
      <c r="B218" s="13">
        <v>129.70434</v>
      </c>
      <c r="C218" s="13">
        <v>139.9</v>
      </c>
      <c r="D218" s="14">
        <f t="shared" si="3"/>
        <v>7.8606930192158604</v>
      </c>
    </row>
    <row r="219" spans="1:4" ht="24.95" customHeight="1" x14ac:dyDescent="0.15">
      <c r="A219" s="16" t="s">
        <v>155</v>
      </c>
      <c r="B219" s="13">
        <v>0</v>
      </c>
      <c r="C219" s="13">
        <v>2.2000000000000002</v>
      </c>
      <c r="D219" s="14"/>
    </row>
    <row r="220" spans="1:4" ht="24.95" customHeight="1" x14ac:dyDescent="0.15">
      <c r="A220" s="16" t="s">
        <v>156</v>
      </c>
      <c r="B220" s="13">
        <v>2008.1663000000001</v>
      </c>
      <c r="C220" s="13">
        <v>1200.7</v>
      </c>
      <c r="D220" s="14">
        <f t="shared" si="3"/>
        <v>-40.209135070138366</v>
      </c>
    </row>
    <row r="221" spans="1:4" ht="24.95" customHeight="1" x14ac:dyDescent="0.15">
      <c r="A221" s="16" t="s">
        <v>157</v>
      </c>
      <c r="B221" s="13">
        <v>837.08183899999995</v>
      </c>
      <c r="C221" s="13">
        <v>3458.56</v>
      </c>
      <c r="D221" s="14">
        <f t="shared" si="3"/>
        <v>313.16868182586387</v>
      </c>
    </row>
    <row r="222" spans="1:4" s="4" customFormat="1" ht="24.95" customHeight="1" x14ac:dyDescent="0.15">
      <c r="A222" s="15" t="s">
        <v>158</v>
      </c>
      <c r="B222" s="13">
        <v>65975.093299999993</v>
      </c>
      <c r="C222" s="13">
        <v>68981.579999999987</v>
      </c>
      <c r="D222" s="14">
        <f t="shared" si="3"/>
        <v>4.557002574182027</v>
      </c>
    </row>
    <row r="223" spans="1:4" ht="24.95" customHeight="1" x14ac:dyDescent="0.15">
      <c r="A223" s="16" t="s">
        <v>159</v>
      </c>
      <c r="B223" s="13">
        <v>1255.7512529999999</v>
      </c>
      <c r="C223" s="13">
        <v>998.29</v>
      </c>
      <c r="D223" s="14">
        <f t="shared" si="3"/>
        <v>-20.502567875996373</v>
      </c>
    </row>
    <row r="224" spans="1:4" ht="24.95" customHeight="1" x14ac:dyDescent="0.15">
      <c r="A224" s="16" t="s">
        <v>160</v>
      </c>
      <c r="B224" s="13">
        <v>7628.5552619999999</v>
      </c>
      <c r="C224" s="13">
        <v>7560.13</v>
      </c>
      <c r="D224" s="14">
        <f t="shared" si="3"/>
        <v>-0.89696226415040092</v>
      </c>
    </row>
    <row r="225" spans="1:4" ht="24.95" customHeight="1" x14ac:dyDescent="0.15">
      <c r="A225" s="16" t="s">
        <v>161</v>
      </c>
      <c r="B225" s="13">
        <v>222.42843400000001</v>
      </c>
      <c r="C225" s="13">
        <v>216.55</v>
      </c>
      <c r="D225" s="14">
        <f t="shared" si="3"/>
        <v>-2.6428428660339347</v>
      </c>
    </row>
    <row r="226" spans="1:4" ht="24.95" customHeight="1" x14ac:dyDescent="0.15">
      <c r="A226" s="16" t="s">
        <v>162</v>
      </c>
      <c r="B226" s="13">
        <v>37933.058176999999</v>
      </c>
      <c r="C226" s="13">
        <v>39872.089999999997</v>
      </c>
      <c r="D226" s="14">
        <f t="shared" si="3"/>
        <v>5.1117202677207114</v>
      </c>
    </row>
    <row r="227" spans="1:4" ht="24.95" customHeight="1" x14ac:dyDescent="0.15">
      <c r="A227" s="16" t="s">
        <v>163</v>
      </c>
      <c r="B227" s="13">
        <v>18661.735273999999</v>
      </c>
      <c r="C227" s="13">
        <v>20120.259999999998</v>
      </c>
      <c r="D227" s="14">
        <f t="shared" si="3"/>
        <v>7.8155900541149199</v>
      </c>
    </row>
    <row r="228" spans="1:4" ht="24.95" customHeight="1" x14ac:dyDescent="0.15">
      <c r="A228" s="16" t="s">
        <v>164</v>
      </c>
      <c r="B228" s="13">
        <v>273.56490000000002</v>
      </c>
      <c r="C228" s="13">
        <v>214.26</v>
      </c>
      <c r="D228" s="14">
        <f t="shared" si="3"/>
        <v>-21.678548673459215</v>
      </c>
    </row>
    <row r="229" spans="1:4" s="4" customFormat="1" ht="24.95" customHeight="1" x14ac:dyDescent="0.15">
      <c r="A229" s="15" t="s">
        <v>165</v>
      </c>
      <c r="B229" s="13">
        <v>23990.709921999998</v>
      </c>
      <c r="C229" s="13">
        <v>63812.33</v>
      </c>
      <c r="D229" s="14">
        <f t="shared" si="3"/>
        <v>165.98766859117714</v>
      </c>
    </row>
    <row r="230" spans="1:4" ht="24.95" customHeight="1" x14ac:dyDescent="0.15">
      <c r="A230" s="16" t="s">
        <v>166</v>
      </c>
      <c r="B230" s="13">
        <v>1325</v>
      </c>
      <c r="C230" s="13">
        <v>1020</v>
      </c>
      <c r="D230" s="14">
        <f t="shared" si="3"/>
        <v>-23.018867924528301</v>
      </c>
    </row>
    <row r="231" spans="1:4" ht="24.95" customHeight="1" x14ac:dyDescent="0.15">
      <c r="A231" s="16" t="s">
        <v>167</v>
      </c>
      <c r="B231" s="13">
        <v>22665.709921999998</v>
      </c>
      <c r="C231" s="13">
        <v>62792.33</v>
      </c>
      <c r="D231" s="14">
        <f t="shared" si="3"/>
        <v>177.03667882492374</v>
      </c>
    </row>
    <row r="232" spans="1:4" s="4" customFormat="1" ht="24.95" customHeight="1" x14ac:dyDescent="0.15">
      <c r="A232" s="15" t="s">
        <v>168</v>
      </c>
      <c r="B232" s="13">
        <v>8640.5198990000008</v>
      </c>
      <c r="C232" s="13">
        <v>2285.4100000000003</v>
      </c>
      <c r="D232" s="14">
        <f t="shared" si="3"/>
        <v>-73.550086954090588</v>
      </c>
    </row>
    <row r="233" spans="1:4" ht="24.95" customHeight="1" x14ac:dyDescent="0.15">
      <c r="A233" s="16" t="s">
        <v>169</v>
      </c>
      <c r="B233" s="13">
        <v>715.41290000000004</v>
      </c>
      <c r="C233" s="13">
        <v>336.18</v>
      </c>
      <c r="D233" s="14">
        <f t="shared" si="3"/>
        <v>-53.008954688963541</v>
      </c>
    </row>
    <row r="234" spans="1:4" ht="24.95" customHeight="1" x14ac:dyDescent="0.15">
      <c r="A234" s="16" t="s">
        <v>170</v>
      </c>
      <c r="B234" s="13">
        <v>1257.5283999999999</v>
      </c>
      <c r="C234" s="13">
        <v>245</v>
      </c>
      <c r="D234" s="14">
        <f t="shared" si="3"/>
        <v>-80.517338614380392</v>
      </c>
    </row>
    <row r="235" spans="1:4" ht="24.95" customHeight="1" x14ac:dyDescent="0.15">
      <c r="A235" s="16" t="s">
        <v>171</v>
      </c>
      <c r="B235" s="13">
        <v>3580.73344</v>
      </c>
      <c r="C235" s="13">
        <v>342.2</v>
      </c>
      <c r="D235" s="14">
        <f t="shared" si="3"/>
        <v>-90.443298677937904</v>
      </c>
    </row>
    <row r="236" spans="1:4" ht="24.95" customHeight="1" x14ac:dyDescent="0.15">
      <c r="A236" s="16" t="s">
        <v>172</v>
      </c>
      <c r="B236" s="13">
        <v>212.523259</v>
      </c>
      <c r="C236" s="13">
        <v>265.86</v>
      </c>
      <c r="D236" s="14">
        <f t="shared" si="3"/>
        <v>25.09689586493684</v>
      </c>
    </row>
    <row r="237" spans="1:4" ht="24.95" customHeight="1" x14ac:dyDescent="0.15">
      <c r="A237" s="16" t="s">
        <v>173</v>
      </c>
      <c r="B237" s="13">
        <v>756</v>
      </c>
      <c r="C237" s="13">
        <v>664</v>
      </c>
      <c r="D237" s="14">
        <f t="shared" si="3"/>
        <v>-12.169312169312169</v>
      </c>
    </row>
    <row r="238" spans="1:4" ht="24.95" customHeight="1" x14ac:dyDescent="0.15">
      <c r="A238" s="16" t="s">
        <v>174</v>
      </c>
      <c r="B238" s="13">
        <v>1280</v>
      </c>
      <c r="C238" s="13"/>
      <c r="D238" s="14">
        <f t="shared" si="3"/>
        <v>-100</v>
      </c>
    </row>
    <row r="239" spans="1:4" ht="24.95" customHeight="1" x14ac:dyDescent="0.15">
      <c r="A239" s="16" t="s">
        <v>175</v>
      </c>
      <c r="B239" s="13">
        <v>838.32190000000003</v>
      </c>
      <c r="C239" s="13">
        <v>432.17</v>
      </c>
      <c r="D239" s="14">
        <f t="shared" si="3"/>
        <v>-48.448203488421335</v>
      </c>
    </row>
    <row r="240" spans="1:4" s="4" customFormat="1" ht="24.95" customHeight="1" x14ac:dyDescent="0.15">
      <c r="A240" s="15" t="s">
        <v>176</v>
      </c>
      <c r="B240" s="13">
        <v>2878.4287299999996</v>
      </c>
      <c r="C240" s="13">
        <v>2277.4200000000005</v>
      </c>
      <c r="D240" s="14">
        <f t="shared" si="3"/>
        <v>-20.879750251797937</v>
      </c>
    </row>
    <row r="241" spans="1:4" ht="24.95" customHeight="1" x14ac:dyDescent="0.15">
      <c r="A241" s="16" t="s">
        <v>177</v>
      </c>
      <c r="B241" s="13">
        <v>510.63456200000002</v>
      </c>
      <c r="C241" s="13">
        <v>790.42</v>
      </c>
      <c r="D241" s="14">
        <f t="shared" si="3"/>
        <v>54.791715802425443</v>
      </c>
    </row>
    <row r="242" spans="1:4" ht="24.95" customHeight="1" x14ac:dyDescent="0.15">
      <c r="A242" s="16" t="s">
        <v>178</v>
      </c>
      <c r="B242" s="13">
        <v>624.21990600000004</v>
      </c>
      <c r="C242" s="13">
        <v>1022.04</v>
      </c>
      <c r="D242" s="14">
        <f t="shared" si="3"/>
        <v>63.730760614353088</v>
      </c>
    </row>
    <row r="243" spans="1:4" ht="24.95" customHeight="1" x14ac:dyDescent="0.15">
      <c r="A243" s="16" t="s">
        <v>179</v>
      </c>
      <c r="B243" s="13">
        <v>198.498662</v>
      </c>
      <c r="C243" s="13">
        <v>313.11</v>
      </c>
      <c r="D243" s="14">
        <f t="shared" si="3"/>
        <v>57.739098513419719</v>
      </c>
    </row>
    <row r="244" spans="1:4" ht="24.95" customHeight="1" x14ac:dyDescent="0.15">
      <c r="A244" s="16" t="s">
        <v>180</v>
      </c>
      <c r="B244" s="13">
        <v>106.642</v>
      </c>
      <c r="C244" s="13">
        <v>121.75</v>
      </c>
      <c r="D244" s="14">
        <f t="shared" si="3"/>
        <v>14.167026124791363</v>
      </c>
    </row>
    <row r="245" spans="1:4" ht="24.95" customHeight="1" x14ac:dyDescent="0.15">
      <c r="A245" s="16" t="s">
        <v>181</v>
      </c>
      <c r="B245" s="13">
        <v>4.1760000000000002</v>
      </c>
      <c r="C245" s="13">
        <v>10.82</v>
      </c>
      <c r="D245" s="14">
        <f t="shared" si="3"/>
        <v>159.09961685823754</v>
      </c>
    </row>
    <row r="246" spans="1:4" ht="24.95" customHeight="1" x14ac:dyDescent="0.15">
      <c r="A246" s="16" t="s">
        <v>182</v>
      </c>
      <c r="B246" s="13">
        <v>1434.2575999999999</v>
      </c>
      <c r="C246" s="13">
        <v>19.28</v>
      </c>
      <c r="D246" s="14">
        <f t="shared" si="3"/>
        <v>-98.655750542998689</v>
      </c>
    </row>
    <row r="247" spans="1:4" s="4" customFormat="1" ht="24.95" customHeight="1" x14ac:dyDescent="0.15">
      <c r="A247" s="15" t="s">
        <v>183</v>
      </c>
      <c r="B247" s="13">
        <v>44101.849403</v>
      </c>
      <c r="C247" s="13">
        <v>36492.949999999997</v>
      </c>
      <c r="D247" s="14">
        <f t="shared" si="3"/>
        <v>-17.253016610415465</v>
      </c>
    </row>
    <row r="248" spans="1:4" ht="24.95" customHeight="1" x14ac:dyDescent="0.15">
      <c r="A248" s="16" t="s">
        <v>184</v>
      </c>
      <c r="B248" s="13">
        <v>190.99870000000001</v>
      </c>
      <c r="C248" s="13">
        <v>260.89999999999998</v>
      </c>
      <c r="D248" s="14">
        <f t="shared" si="3"/>
        <v>36.597788361910297</v>
      </c>
    </row>
    <row r="249" spans="1:4" ht="24.95" customHeight="1" x14ac:dyDescent="0.15">
      <c r="A249" s="16" t="s">
        <v>185</v>
      </c>
      <c r="B249" s="13">
        <v>35599.197999999997</v>
      </c>
      <c r="C249" s="13">
        <v>32695.759999999998</v>
      </c>
      <c r="D249" s="14">
        <f t="shared" si="3"/>
        <v>-8.1559084561399349</v>
      </c>
    </row>
    <row r="250" spans="1:4" ht="24.95" customHeight="1" x14ac:dyDescent="0.15">
      <c r="A250" s="16" t="s">
        <v>186</v>
      </c>
      <c r="B250" s="13">
        <v>323.54979600000001</v>
      </c>
      <c r="C250" s="13">
        <v>1781.7</v>
      </c>
      <c r="D250" s="14">
        <f t="shared" si="3"/>
        <v>450.67257715099902</v>
      </c>
    </row>
    <row r="251" spans="1:4" ht="24.95" customHeight="1" x14ac:dyDescent="0.15">
      <c r="A251" s="16" t="s">
        <v>187</v>
      </c>
      <c r="B251" s="13">
        <v>641.07140700000002</v>
      </c>
      <c r="C251" s="13">
        <v>540.94000000000005</v>
      </c>
      <c r="D251" s="14">
        <f t="shared" si="3"/>
        <v>-15.619384347304068</v>
      </c>
    </row>
    <row r="252" spans="1:4" ht="24.95" customHeight="1" x14ac:dyDescent="0.15">
      <c r="A252" s="16" t="s">
        <v>188</v>
      </c>
      <c r="B252" s="13">
        <v>3763.8</v>
      </c>
      <c r="C252" s="13"/>
      <c r="D252" s="14">
        <f t="shared" si="3"/>
        <v>-100</v>
      </c>
    </row>
    <row r="253" spans="1:4" ht="24.95" customHeight="1" x14ac:dyDescent="0.15">
      <c r="A253" s="16" t="s">
        <v>189</v>
      </c>
      <c r="B253" s="13">
        <v>3583.2314999999999</v>
      </c>
      <c r="C253" s="13">
        <v>1213.6500000000001</v>
      </c>
      <c r="D253" s="14">
        <f t="shared" si="3"/>
        <v>-66.129735128751804</v>
      </c>
    </row>
    <row r="254" spans="1:4" s="4" customFormat="1" ht="24.95" customHeight="1" x14ac:dyDescent="0.15">
      <c r="A254" s="15" t="s">
        <v>190</v>
      </c>
      <c r="B254" s="13">
        <v>28782.459587000001</v>
      </c>
      <c r="C254" s="13">
        <v>18936.82</v>
      </c>
      <c r="D254" s="14">
        <f t="shared" si="3"/>
        <v>-34.207082119718919</v>
      </c>
    </row>
    <row r="255" spans="1:4" ht="24.95" customHeight="1" x14ac:dyDescent="0.15">
      <c r="A255" s="16" t="s">
        <v>7</v>
      </c>
      <c r="B255" s="13">
        <v>224.46822599999999</v>
      </c>
      <c r="C255" s="13">
        <v>252.87</v>
      </c>
      <c r="D255" s="14">
        <f t="shared" si="3"/>
        <v>12.652915072265071</v>
      </c>
    </row>
    <row r="256" spans="1:4" ht="24.95" customHeight="1" x14ac:dyDescent="0.15">
      <c r="A256" s="16" t="s">
        <v>8</v>
      </c>
      <c r="B256" s="13">
        <v>264.57302399999998</v>
      </c>
      <c r="C256" s="13">
        <v>263.95</v>
      </c>
      <c r="D256" s="14">
        <f t="shared" si="3"/>
        <v>-0.23548281324402401</v>
      </c>
    </row>
    <row r="257" spans="1:4" ht="24.95" customHeight="1" x14ac:dyDescent="0.15">
      <c r="A257" s="16" t="s">
        <v>191</v>
      </c>
      <c r="B257" s="13">
        <v>1185.902243</v>
      </c>
      <c r="C257" s="13">
        <v>1819.84</v>
      </c>
      <c r="D257" s="14">
        <f t="shared" si="3"/>
        <v>53.456156335138992</v>
      </c>
    </row>
    <row r="258" spans="1:4" ht="24.95" customHeight="1" x14ac:dyDescent="0.15">
      <c r="A258" s="16" t="s">
        <v>192</v>
      </c>
      <c r="B258" s="13">
        <v>8547.5675319999991</v>
      </c>
      <c r="C258" s="13">
        <v>11169.02</v>
      </c>
      <c r="D258" s="14">
        <f t="shared" si="3"/>
        <v>30.668988085626996</v>
      </c>
    </row>
    <row r="259" spans="1:4" ht="24.95" customHeight="1" x14ac:dyDescent="0.15">
      <c r="A259" s="16" t="s">
        <v>193</v>
      </c>
      <c r="B259" s="13">
        <v>139.40036000000001</v>
      </c>
      <c r="C259" s="13">
        <v>86</v>
      </c>
      <c r="D259" s="14">
        <f t="shared" si="3"/>
        <v>-38.30718945058679</v>
      </c>
    </row>
    <row r="260" spans="1:4" ht="24.95" customHeight="1" x14ac:dyDescent="0.15">
      <c r="A260" s="16" t="s">
        <v>194</v>
      </c>
      <c r="B260" s="13">
        <v>7851.08</v>
      </c>
      <c r="C260" s="13"/>
      <c r="D260" s="14">
        <f t="shared" si="3"/>
        <v>-100</v>
      </c>
    </row>
    <row r="261" spans="1:4" ht="24.95" customHeight="1" x14ac:dyDescent="0.15">
      <c r="A261" s="16" t="s">
        <v>195</v>
      </c>
      <c r="B261" s="13">
        <v>10569.468202</v>
      </c>
      <c r="C261" s="13">
        <v>5345.14</v>
      </c>
      <c r="D261" s="14">
        <f t="shared" si="3"/>
        <v>-49.428486865700869</v>
      </c>
    </row>
    <row r="262" spans="1:4" s="4" customFormat="1" ht="24.95" customHeight="1" x14ac:dyDescent="0.15">
      <c r="A262" s="15" t="s">
        <v>196</v>
      </c>
      <c r="B262" s="13">
        <v>532.25532500000008</v>
      </c>
      <c r="C262" s="13">
        <v>560.69999999999993</v>
      </c>
      <c r="D262" s="14">
        <f t="shared" si="3"/>
        <v>5.3441785669311699</v>
      </c>
    </row>
    <row r="263" spans="1:4" ht="24.95" customHeight="1" x14ac:dyDescent="0.15">
      <c r="A263" s="16" t="s">
        <v>7</v>
      </c>
      <c r="B263" s="13">
        <v>178.883115</v>
      </c>
      <c r="C263" s="13">
        <v>216.97</v>
      </c>
      <c r="D263" s="14">
        <f t="shared" ref="D263:D325" si="4">(C263-B263)/B263*100</f>
        <v>21.291492492178481</v>
      </c>
    </row>
    <row r="264" spans="1:4" ht="24.95" customHeight="1" x14ac:dyDescent="0.15">
      <c r="A264" s="16" t="s">
        <v>8</v>
      </c>
      <c r="B264" s="13">
        <v>282.32535000000001</v>
      </c>
      <c r="C264" s="13">
        <v>265.45999999999998</v>
      </c>
      <c r="D264" s="14">
        <f t="shared" si="4"/>
        <v>-5.9737285369521489</v>
      </c>
    </row>
    <row r="265" spans="1:4" ht="24.95" customHeight="1" x14ac:dyDescent="0.15">
      <c r="A265" s="16" t="s">
        <v>197</v>
      </c>
      <c r="B265" s="13">
        <v>71.046859999999995</v>
      </c>
      <c r="C265" s="13">
        <v>78.27</v>
      </c>
      <c r="D265" s="14">
        <f t="shared" si="4"/>
        <v>10.166726580175396</v>
      </c>
    </row>
    <row r="266" spans="1:4" s="4" customFormat="1" ht="24.95" customHeight="1" x14ac:dyDescent="0.15">
      <c r="A266" s="15" t="s">
        <v>198</v>
      </c>
      <c r="B266" s="13">
        <v>7585.5546999999997</v>
      </c>
      <c r="C266" s="13">
        <v>11045.970000000001</v>
      </c>
      <c r="D266" s="14">
        <f t="shared" si="4"/>
        <v>45.618487201733601</v>
      </c>
    </row>
    <row r="267" spans="1:4" ht="24.95" customHeight="1" x14ac:dyDescent="0.15">
      <c r="A267" s="16" t="s">
        <v>199</v>
      </c>
      <c r="B267" s="13">
        <v>6205.4267</v>
      </c>
      <c r="C267" s="13">
        <v>8611.76</v>
      </c>
      <c r="D267" s="14">
        <f t="shared" si="4"/>
        <v>38.777886136339347</v>
      </c>
    </row>
    <row r="268" spans="1:4" ht="24.95" customHeight="1" x14ac:dyDescent="0.15">
      <c r="A268" s="16" t="s">
        <v>200</v>
      </c>
      <c r="B268" s="13">
        <v>1380.1279999999999</v>
      </c>
      <c r="C268" s="13">
        <v>2434.21</v>
      </c>
      <c r="D268" s="14">
        <f t="shared" si="4"/>
        <v>76.375669503118559</v>
      </c>
    </row>
    <row r="269" spans="1:4" s="4" customFormat="1" ht="24.95" customHeight="1" x14ac:dyDescent="0.15">
      <c r="A269" s="15" t="s">
        <v>201</v>
      </c>
      <c r="B269" s="13">
        <v>4153.3392880000001</v>
      </c>
      <c r="C269" s="13">
        <v>3122.92</v>
      </c>
      <c r="D269" s="14">
        <f t="shared" si="4"/>
        <v>-24.809417592661649</v>
      </c>
    </row>
    <row r="270" spans="1:4" ht="24.95" customHeight="1" x14ac:dyDescent="0.15">
      <c r="A270" s="16" t="s">
        <v>202</v>
      </c>
      <c r="B270" s="13">
        <v>3879.3474000000001</v>
      </c>
      <c r="C270" s="13">
        <v>2856.23</v>
      </c>
      <c r="D270" s="14">
        <f t="shared" si="4"/>
        <v>-26.373441058668789</v>
      </c>
    </row>
    <row r="271" spans="1:4" ht="24.95" customHeight="1" x14ac:dyDescent="0.15">
      <c r="A271" s="16" t="s">
        <v>203</v>
      </c>
      <c r="B271" s="13">
        <v>273.99188800000002</v>
      </c>
      <c r="C271" s="13">
        <v>266.69</v>
      </c>
      <c r="D271" s="14">
        <f t="shared" si="4"/>
        <v>-2.6650015273444954</v>
      </c>
    </row>
    <row r="272" spans="1:4" s="4" customFormat="1" ht="24.95" customHeight="1" x14ac:dyDescent="0.15">
      <c r="A272" s="15" t="s">
        <v>204</v>
      </c>
      <c r="B272" s="13">
        <v>1828.78953</v>
      </c>
      <c r="C272" s="13">
        <v>2145</v>
      </c>
      <c r="D272" s="14">
        <f t="shared" si="4"/>
        <v>17.290697743659983</v>
      </c>
    </row>
    <row r="273" spans="1:4" ht="24.95" customHeight="1" x14ac:dyDescent="0.15">
      <c r="A273" s="16" t="s">
        <v>205</v>
      </c>
      <c r="B273" s="13">
        <v>1828.78953</v>
      </c>
      <c r="C273" s="13">
        <v>2145</v>
      </c>
      <c r="D273" s="14">
        <f t="shared" si="4"/>
        <v>17.290697743659983</v>
      </c>
    </row>
    <row r="274" spans="1:4" s="4" customFormat="1" ht="24.95" customHeight="1" x14ac:dyDescent="0.15">
      <c r="A274" s="15" t="s">
        <v>206</v>
      </c>
      <c r="B274" s="13">
        <v>6454.8756999999996</v>
      </c>
      <c r="C274" s="13">
        <v>5612.11</v>
      </c>
      <c r="D274" s="14">
        <f t="shared" si="4"/>
        <v>-13.056265359222952</v>
      </c>
    </row>
    <row r="275" spans="1:4" ht="24.95" customHeight="1" x14ac:dyDescent="0.15">
      <c r="A275" s="16" t="s">
        <v>207</v>
      </c>
      <c r="B275" s="13">
        <v>3159.2</v>
      </c>
      <c r="C275" s="13">
        <v>1827.11</v>
      </c>
      <c r="D275" s="14">
        <f t="shared" si="4"/>
        <v>-42.165421625728037</v>
      </c>
    </row>
    <row r="276" spans="1:4" ht="24.95" customHeight="1" x14ac:dyDescent="0.15">
      <c r="A276" s="16" t="s">
        <v>208</v>
      </c>
      <c r="B276" s="13">
        <v>3295.6756999999998</v>
      </c>
      <c r="C276" s="13">
        <v>3785</v>
      </c>
      <c r="D276" s="14">
        <f t="shared" si="4"/>
        <v>14.847465119216682</v>
      </c>
    </row>
    <row r="277" spans="1:4" s="4" customFormat="1" ht="24.95" customHeight="1" x14ac:dyDescent="0.15">
      <c r="A277" s="15" t="s">
        <v>209</v>
      </c>
      <c r="B277" s="13">
        <v>17518</v>
      </c>
      <c r="C277" s="13">
        <v>18456</v>
      </c>
      <c r="D277" s="14">
        <f t="shared" si="4"/>
        <v>5.3544925219773951</v>
      </c>
    </row>
    <row r="278" spans="1:4" ht="24.95" customHeight="1" x14ac:dyDescent="0.15">
      <c r="A278" s="16" t="s">
        <v>210</v>
      </c>
      <c r="B278" s="13">
        <v>17518</v>
      </c>
      <c r="C278" s="13">
        <v>18456</v>
      </c>
      <c r="D278" s="14">
        <f t="shared" si="4"/>
        <v>5.3544925219773951</v>
      </c>
    </row>
    <row r="279" spans="1:4" s="4" customFormat="1" ht="24.95" customHeight="1" x14ac:dyDescent="0.15">
      <c r="A279" s="15" t="s">
        <v>211</v>
      </c>
      <c r="B279" s="13">
        <v>1127.0346829999999</v>
      </c>
      <c r="C279" s="13">
        <v>1330.2</v>
      </c>
      <c r="D279" s="14">
        <f t="shared" si="4"/>
        <v>18.0265363670268</v>
      </c>
    </row>
    <row r="280" spans="1:4" ht="24.95" customHeight="1" x14ac:dyDescent="0.15">
      <c r="A280" s="16" t="s">
        <v>7</v>
      </c>
      <c r="B280" s="13">
        <v>269.070198</v>
      </c>
      <c r="C280" s="13">
        <v>301.49</v>
      </c>
      <c r="D280" s="14">
        <f t="shared" si="4"/>
        <v>12.048826752637988</v>
      </c>
    </row>
    <row r="281" spans="1:4" ht="24.95" customHeight="1" x14ac:dyDescent="0.15">
      <c r="A281" s="16" t="s">
        <v>8</v>
      </c>
      <c r="B281" s="13">
        <v>18.496077</v>
      </c>
      <c r="C281" s="13">
        <v>27</v>
      </c>
      <c r="D281" s="14">
        <f t="shared" si="4"/>
        <v>45.976900939588432</v>
      </c>
    </row>
    <row r="282" spans="1:4" ht="24.95" customHeight="1" x14ac:dyDescent="0.15">
      <c r="A282" s="16" t="s">
        <v>212</v>
      </c>
      <c r="B282" s="13">
        <v>510.95101799999998</v>
      </c>
      <c r="C282" s="13">
        <v>286.5</v>
      </c>
      <c r="D282" s="14">
        <f t="shared" si="4"/>
        <v>-43.928089013025506</v>
      </c>
    </row>
    <row r="283" spans="1:4" ht="24.95" customHeight="1" x14ac:dyDescent="0.15">
      <c r="A283" s="16" t="s">
        <v>12</v>
      </c>
      <c r="B283" s="13">
        <v>278.16559000000001</v>
      </c>
      <c r="C283" s="13">
        <v>450.21</v>
      </c>
      <c r="D283" s="14">
        <f t="shared" si="4"/>
        <v>61.849637836225526</v>
      </c>
    </row>
    <row r="284" spans="1:4" ht="24.95" customHeight="1" x14ac:dyDescent="0.15">
      <c r="A284" s="16" t="s">
        <v>213</v>
      </c>
      <c r="B284" s="13">
        <v>50.351799999999997</v>
      </c>
      <c r="C284" s="13">
        <v>265</v>
      </c>
      <c r="D284" s="14">
        <f t="shared" si="4"/>
        <v>426.29697448750596</v>
      </c>
    </row>
    <row r="285" spans="1:4" s="4" customFormat="1" ht="24.95" customHeight="1" x14ac:dyDescent="0.15">
      <c r="A285" s="15" t="s">
        <v>214</v>
      </c>
      <c r="B285" s="13"/>
      <c r="C285" s="13">
        <v>4097</v>
      </c>
      <c r="D285" s="14"/>
    </row>
    <row r="286" spans="1:4" ht="24.95" customHeight="1" x14ac:dyDescent="0.15">
      <c r="A286" s="16" t="s">
        <v>215</v>
      </c>
      <c r="B286" s="13"/>
      <c r="C286" s="13">
        <v>539</v>
      </c>
      <c r="D286" s="14"/>
    </row>
    <row r="287" spans="1:4" ht="24.95" customHeight="1" x14ac:dyDescent="0.15">
      <c r="A287" s="16" t="s">
        <v>216</v>
      </c>
      <c r="B287" s="13"/>
      <c r="C287" s="13">
        <v>3558</v>
      </c>
      <c r="D287" s="14"/>
    </row>
    <row r="288" spans="1:4" s="4" customFormat="1" ht="24.95" customHeight="1" x14ac:dyDescent="0.15">
      <c r="A288" s="15" t="s">
        <v>217</v>
      </c>
      <c r="B288" s="13">
        <v>48453.432580000001</v>
      </c>
      <c r="C288" s="13">
        <v>5273.02</v>
      </c>
      <c r="D288" s="14">
        <f t="shared" si="4"/>
        <v>-89.117344800507425</v>
      </c>
    </row>
    <row r="289" spans="1:4" ht="24.95" customHeight="1" x14ac:dyDescent="0.15">
      <c r="A289" s="16" t="s">
        <v>393</v>
      </c>
      <c r="B289" s="13">
        <v>48453.432580000001</v>
      </c>
      <c r="C289" s="13"/>
      <c r="D289" s="14">
        <f t="shared" si="4"/>
        <v>-100</v>
      </c>
    </row>
    <row r="290" spans="1:4" ht="24.95" customHeight="1" x14ac:dyDescent="0.15">
      <c r="A290" s="16" t="s">
        <v>217</v>
      </c>
      <c r="B290" s="13"/>
      <c r="C290" s="13">
        <v>5273.02</v>
      </c>
      <c r="D290" s="14"/>
    </row>
    <row r="291" spans="1:4" s="4" customFormat="1" ht="24.95" customHeight="1" x14ac:dyDescent="0.15">
      <c r="A291" s="15" t="s">
        <v>218</v>
      </c>
      <c r="B291" s="13">
        <v>152842.13531500005</v>
      </c>
      <c r="C291" s="13">
        <v>159622.30000000002</v>
      </c>
      <c r="D291" s="14">
        <f t="shared" si="4"/>
        <v>4.4360572894551522</v>
      </c>
    </row>
    <row r="292" spans="1:4" s="4" customFormat="1" ht="24.95" customHeight="1" x14ac:dyDescent="0.15">
      <c r="A292" s="15" t="s">
        <v>219</v>
      </c>
      <c r="B292" s="13">
        <v>8545.8511870000002</v>
      </c>
      <c r="C292" s="13">
        <v>6475.1</v>
      </c>
      <c r="D292" s="14">
        <f t="shared" si="4"/>
        <v>-24.23107004425772</v>
      </c>
    </row>
    <row r="293" spans="1:4" ht="24.95" customHeight="1" x14ac:dyDescent="0.15">
      <c r="A293" s="16" t="s">
        <v>7</v>
      </c>
      <c r="B293" s="13">
        <v>1157.5062800000001</v>
      </c>
      <c r="C293" s="13">
        <v>1373.04</v>
      </c>
      <c r="D293" s="14">
        <f t="shared" si="4"/>
        <v>18.620522732714669</v>
      </c>
    </row>
    <row r="294" spans="1:4" ht="24.95" customHeight="1" x14ac:dyDescent="0.15">
      <c r="A294" s="16" t="s">
        <v>220</v>
      </c>
      <c r="B294" s="13">
        <v>7388.3449069999997</v>
      </c>
      <c r="C294" s="13">
        <v>5102.0600000000004</v>
      </c>
      <c r="D294" s="14">
        <f t="shared" si="4"/>
        <v>-30.944479931275076</v>
      </c>
    </row>
    <row r="295" spans="1:4" s="4" customFormat="1" ht="24.95" customHeight="1" x14ac:dyDescent="0.15">
      <c r="A295" s="15" t="s">
        <v>221</v>
      </c>
      <c r="B295" s="13">
        <v>26667.141899000002</v>
      </c>
      <c r="C295" s="13">
        <v>29074.399999999998</v>
      </c>
      <c r="D295" s="14">
        <f t="shared" si="4"/>
        <v>9.0270570056488371</v>
      </c>
    </row>
    <row r="296" spans="1:4" ht="24.95" customHeight="1" x14ac:dyDescent="0.15">
      <c r="A296" s="16" t="s">
        <v>222</v>
      </c>
      <c r="B296" s="13">
        <v>19925.792141000002</v>
      </c>
      <c r="C296" s="13">
        <v>22015.31</v>
      </c>
      <c r="D296" s="14">
        <f t="shared" si="4"/>
        <v>10.486498324453235</v>
      </c>
    </row>
    <row r="297" spans="1:4" ht="24.95" customHeight="1" x14ac:dyDescent="0.15">
      <c r="A297" s="16" t="s">
        <v>223</v>
      </c>
      <c r="B297" s="13">
        <v>3440.1104439999999</v>
      </c>
      <c r="C297" s="13">
        <v>3439.51</v>
      </c>
      <c r="D297" s="14">
        <f t="shared" si="4"/>
        <v>-1.745420706032709E-2</v>
      </c>
    </row>
    <row r="298" spans="1:4" ht="24.95" customHeight="1" x14ac:dyDescent="0.15">
      <c r="A298" s="16" t="s">
        <v>224</v>
      </c>
      <c r="B298" s="13">
        <v>3008.8456099999999</v>
      </c>
      <c r="C298" s="13">
        <v>3023.24</v>
      </c>
      <c r="D298" s="14">
        <f t="shared" si="4"/>
        <v>0.47840241294401048</v>
      </c>
    </row>
    <row r="299" spans="1:4" ht="24.95" customHeight="1" x14ac:dyDescent="0.15">
      <c r="A299" s="16" t="s">
        <v>225</v>
      </c>
      <c r="B299" s="13">
        <v>239.879704</v>
      </c>
      <c r="C299" s="13">
        <v>243.95</v>
      </c>
      <c r="D299" s="14">
        <f t="shared" si="4"/>
        <v>1.6968071629769832</v>
      </c>
    </row>
    <row r="300" spans="1:4" ht="24.95" customHeight="1" x14ac:dyDescent="0.15">
      <c r="A300" s="16" t="s">
        <v>226</v>
      </c>
      <c r="B300" s="13">
        <v>52.514000000000003</v>
      </c>
      <c r="C300" s="13">
        <v>352.39</v>
      </c>
      <c r="D300" s="14">
        <f t="shared" si="4"/>
        <v>571.04010359142319</v>
      </c>
    </row>
    <row r="301" spans="1:4" s="4" customFormat="1" ht="24.95" customHeight="1" x14ac:dyDescent="0.15">
      <c r="A301" s="15" t="s">
        <v>227</v>
      </c>
      <c r="B301" s="13">
        <v>31491.112502</v>
      </c>
      <c r="C301" s="13">
        <v>33878.01</v>
      </c>
      <c r="D301" s="14">
        <f t="shared" si="4"/>
        <v>7.5795909015548766</v>
      </c>
    </row>
    <row r="302" spans="1:4" ht="24.95" customHeight="1" x14ac:dyDescent="0.15">
      <c r="A302" s="16" t="s">
        <v>228</v>
      </c>
      <c r="B302" s="13">
        <v>30608.859329999999</v>
      </c>
      <c r="C302" s="13">
        <v>32549.06</v>
      </c>
      <c r="D302" s="14">
        <f t="shared" si="4"/>
        <v>6.3386898841355874</v>
      </c>
    </row>
    <row r="303" spans="1:4" ht="24.95" customHeight="1" x14ac:dyDescent="0.15">
      <c r="A303" s="16" t="s">
        <v>229</v>
      </c>
      <c r="B303" s="13">
        <v>882.25317199999995</v>
      </c>
      <c r="C303" s="13">
        <v>1328.95</v>
      </c>
      <c r="D303" s="14">
        <f t="shared" si="4"/>
        <v>50.63136548292286</v>
      </c>
    </row>
    <row r="304" spans="1:4" s="4" customFormat="1" ht="24.95" customHeight="1" x14ac:dyDescent="0.15">
      <c r="A304" s="15" t="s">
        <v>230</v>
      </c>
      <c r="B304" s="13">
        <v>19285.970719999998</v>
      </c>
      <c r="C304" s="13">
        <v>16858.060000000001</v>
      </c>
      <c r="D304" s="14">
        <f t="shared" si="4"/>
        <v>-12.588999305501364</v>
      </c>
    </row>
    <row r="305" spans="1:4" ht="24.95" customHeight="1" x14ac:dyDescent="0.15">
      <c r="A305" s="16" t="s">
        <v>231</v>
      </c>
      <c r="B305" s="13">
        <v>2413.645681</v>
      </c>
      <c r="C305" s="13">
        <v>3267.46</v>
      </c>
      <c r="D305" s="14">
        <f t="shared" si="4"/>
        <v>35.374467997566875</v>
      </c>
    </row>
    <row r="306" spans="1:4" ht="24.95" customHeight="1" x14ac:dyDescent="0.15">
      <c r="A306" s="16" t="s">
        <v>232</v>
      </c>
      <c r="B306" s="13">
        <v>954.93644099999995</v>
      </c>
      <c r="C306" s="13">
        <v>1203.49</v>
      </c>
      <c r="D306" s="14">
        <f t="shared" si="4"/>
        <v>26.028282965064903</v>
      </c>
    </row>
    <row r="307" spans="1:4" ht="24.95" customHeight="1" x14ac:dyDescent="0.15">
      <c r="A307" s="16" t="s">
        <v>233</v>
      </c>
      <c r="B307" s="13">
        <v>1023.782644</v>
      </c>
      <c r="C307" s="13">
        <v>1408.29</v>
      </c>
      <c r="D307" s="14">
        <f t="shared" si="4"/>
        <v>37.557518507805447</v>
      </c>
    </row>
    <row r="308" spans="1:4" ht="24.95" customHeight="1" x14ac:dyDescent="0.15">
      <c r="A308" s="16" t="s">
        <v>234</v>
      </c>
      <c r="B308" s="13">
        <v>2792.1123379999999</v>
      </c>
      <c r="C308" s="13">
        <v>3656.1</v>
      </c>
      <c r="D308" s="14">
        <f t="shared" si="4"/>
        <v>30.943871786293435</v>
      </c>
    </row>
    <row r="309" spans="1:4" ht="24.95" customHeight="1" x14ac:dyDescent="0.15">
      <c r="A309" s="16" t="s">
        <v>235</v>
      </c>
      <c r="B309" s="13">
        <v>657.48908500000005</v>
      </c>
      <c r="C309" s="13">
        <v>676.78</v>
      </c>
      <c r="D309" s="14">
        <f t="shared" si="4"/>
        <v>2.9340281747794985</v>
      </c>
    </row>
    <row r="310" spans="1:4" ht="24.95" customHeight="1" x14ac:dyDescent="0.15">
      <c r="A310" s="16" t="s">
        <v>236</v>
      </c>
      <c r="B310" s="13">
        <v>369.00719099999998</v>
      </c>
      <c r="C310" s="13">
        <v>404.5</v>
      </c>
      <c r="D310" s="14">
        <f t="shared" si="4"/>
        <v>9.6184599828028894</v>
      </c>
    </row>
    <row r="311" spans="1:4" ht="24.95" customHeight="1" x14ac:dyDescent="0.15">
      <c r="A311" s="16" t="s">
        <v>237</v>
      </c>
      <c r="B311" s="13">
        <v>7183.8725700000005</v>
      </c>
      <c r="C311" s="13">
        <v>4768.8</v>
      </c>
      <c r="D311" s="14">
        <f t="shared" si="4"/>
        <v>-33.617976188572626</v>
      </c>
    </row>
    <row r="312" spans="1:4" ht="24.95" customHeight="1" x14ac:dyDescent="0.15">
      <c r="A312" s="16" t="s">
        <v>238</v>
      </c>
      <c r="B312" s="13">
        <v>213.15667999999999</v>
      </c>
      <c r="C312" s="13">
        <v>135.65</v>
      </c>
      <c r="D312" s="14">
        <f t="shared" si="4"/>
        <v>-36.361365733412619</v>
      </c>
    </row>
    <row r="313" spans="1:4" ht="24.95" customHeight="1" x14ac:dyDescent="0.15">
      <c r="A313" s="16" t="s">
        <v>239</v>
      </c>
      <c r="B313" s="13">
        <v>3677.9680899999998</v>
      </c>
      <c r="C313" s="13">
        <v>1336.99</v>
      </c>
      <c r="D313" s="14">
        <f t="shared" si="4"/>
        <v>-63.648678637665931</v>
      </c>
    </row>
    <row r="314" spans="1:4" s="4" customFormat="1" ht="24.95" customHeight="1" x14ac:dyDescent="0.15">
      <c r="A314" s="15" t="s">
        <v>240</v>
      </c>
      <c r="B314" s="13">
        <v>24679.985154000002</v>
      </c>
      <c r="C314" s="13">
        <v>24276.68</v>
      </c>
      <c r="D314" s="14">
        <f t="shared" si="4"/>
        <v>-1.6341385599846521</v>
      </c>
    </row>
    <row r="315" spans="1:4" ht="24.95" customHeight="1" x14ac:dyDescent="0.15">
      <c r="A315" s="16" t="s">
        <v>241</v>
      </c>
      <c r="B315" s="13">
        <v>24679.985154000002</v>
      </c>
      <c r="C315" s="13">
        <v>24276.68</v>
      </c>
      <c r="D315" s="14">
        <f t="shared" si="4"/>
        <v>-1.6341385599846521</v>
      </c>
    </row>
    <row r="316" spans="1:4" s="4" customFormat="1" ht="24.95" customHeight="1" x14ac:dyDescent="0.15">
      <c r="A316" s="15" t="s">
        <v>242</v>
      </c>
      <c r="B316" s="13">
        <v>21938.251644</v>
      </c>
      <c r="C316" s="13">
        <v>26705.83</v>
      </c>
      <c r="D316" s="14">
        <f t="shared" si="4"/>
        <v>21.731806314218801</v>
      </c>
    </row>
    <row r="317" spans="1:4" ht="24.95" customHeight="1" x14ac:dyDescent="0.15">
      <c r="A317" s="16" t="s">
        <v>243</v>
      </c>
      <c r="B317" s="13">
        <v>3341.4684350000002</v>
      </c>
      <c r="C317" s="13">
        <v>4063.45</v>
      </c>
      <c r="D317" s="14">
        <f t="shared" si="4"/>
        <v>21.606715102786826</v>
      </c>
    </row>
    <row r="318" spans="1:4" ht="24.95" customHeight="1" x14ac:dyDescent="0.15">
      <c r="A318" s="16" t="s">
        <v>244</v>
      </c>
      <c r="B318" s="13">
        <v>18596.783209000001</v>
      </c>
      <c r="C318" s="13">
        <v>22642.38</v>
      </c>
      <c r="D318" s="14">
        <f t="shared" si="4"/>
        <v>21.754282692514877</v>
      </c>
    </row>
    <row r="319" spans="1:4" s="4" customFormat="1" ht="24.95" customHeight="1" x14ac:dyDescent="0.15">
      <c r="A319" s="15" t="s">
        <v>245</v>
      </c>
      <c r="B319" s="13">
        <v>2574.4542000000001</v>
      </c>
      <c r="C319" s="13">
        <v>4042</v>
      </c>
      <c r="D319" s="14">
        <f t="shared" si="4"/>
        <v>57.004152569503852</v>
      </c>
    </row>
    <row r="320" spans="1:4" ht="24.95" customHeight="1" x14ac:dyDescent="0.15">
      <c r="A320" s="16" t="s">
        <v>246</v>
      </c>
      <c r="B320" s="13">
        <v>2574.4542000000001</v>
      </c>
      <c r="C320" s="13">
        <v>4042</v>
      </c>
      <c r="D320" s="14">
        <f t="shared" si="4"/>
        <v>57.004152569503852</v>
      </c>
    </row>
    <row r="321" spans="1:4" s="4" customFormat="1" ht="24.95" customHeight="1" x14ac:dyDescent="0.15">
      <c r="A321" s="15" t="s">
        <v>247</v>
      </c>
      <c r="B321" s="13">
        <v>15055.874677</v>
      </c>
      <c r="C321" s="13">
        <v>16777</v>
      </c>
      <c r="D321" s="14">
        <f t="shared" si="4"/>
        <v>11.431586406794851</v>
      </c>
    </row>
    <row r="322" spans="1:4" ht="24.95" customHeight="1" x14ac:dyDescent="0.15">
      <c r="A322" s="16" t="s">
        <v>248</v>
      </c>
      <c r="B322" s="13">
        <v>14022.874677</v>
      </c>
      <c r="C322" s="13">
        <v>15749</v>
      </c>
      <c r="D322" s="14">
        <f t="shared" si="4"/>
        <v>12.309354271211962</v>
      </c>
    </row>
    <row r="323" spans="1:4" ht="24.95" customHeight="1" x14ac:dyDescent="0.15">
      <c r="A323" s="16" t="s">
        <v>249</v>
      </c>
      <c r="B323" s="13">
        <v>1033</v>
      </c>
      <c r="C323" s="13">
        <v>1028</v>
      </c>
      <c r="D323" s="14">
        <f t="shared" si="4"/>
        <v>-0.48402710551790895</v>
      </c>
    </row>
    <row r="324" spans="1:4" s="4" customFormat="1" ht="24.95" customHeight="1" x14ac:dyDescent="0.15">
      <c r="A324" s="15" t="s">
        <v>250</v>
      </c>
      <c r="B324" s="13">
        <v>323.39980000000003</v>
      </c>
      <c r="C324" s="13">
        <v>102</v>
      </c>
      <c r="D324" s="14">
        <f t="shared" si="4"/>
        <v>-68.460091812054316</v>
      </c>
    </row>
    <row r="325" spans="1:4" ht="24.95" customHeight="1" x14ac:dyDescent="0.15">
      <c r="A325" s="16" t="s">
        <v>251</v>
      </c>
      <c r="B325" s="13">
        <v>323.39980000000003</v>
      </c>
      <c r="C325" s="13">
        <v>87</v>
      </c>
      <c r="D325" s="14">
        <f t="shared" si="4"/>
        <v>-73.098313604399266</v>
      </c>
    </row>
    <row r="326" spans="1:4" ht="24.95" customHeight="1" x14ac:dyDescent="0.15">
      <c r="A326" s="16" t="s">
        <v>252</v>
      </c>
      <c r="B326" s="13"/>
      <c r="C326" s="13">
        <v>15</v>
      </c>
      <c r="D326" s="14"/>
    </row>
    <row r="327" spans="1:4" s="4" customFormat="1" ht="24.95" customHeight="1" x14ac:dyDescent="0.15">
      <c r="A327" s="15" t="s">
        <v>253</v>
      </c>
      <c r="B327" s="13">
        <v>1099.8478170000001</v>
      </c>
      <c r="C327" s="13">
        <v>989.87</v>
      </c>
      <c r="D327" s="14">
        <f t="shared" ref="D327:D390" si="5">(C327-B327)/B327*100</f>
        <v>-9.9993667578466514</v>
      </c>
    </row>
    <row r="328" spans="1:4" ht="24.95" customHeight="1" x14ac:dyDescent="0.15">
      <c r="A328" s="16" t="s">
        <v>7</v>
      </c>
      <c r="B328" s="13">
        <v>1099.8478170000001</v>
      </c>
      <c r="C328" s="13">
        <v>989.87</v>
      </c>
      <c r="D328" s="14">
        <f t="shared" si="5"/>
        <v>-9.9993667578466514</v>
      </c>
    </row>
    <row r="329" spans="1:4" s="4" customFormat="1" ht="24.95" customHeight="1" x14ac:dyDescent="0.15">
      <c r="A329" s="15" t="s">
        <v>254</v>
      </c>
      <c r="B329" s="13">
        <v>1180.245715</v>
      </c>
      <c r="C329" s="13">
        <v>443.35</v>
      </c>
      <c r="D329" s="14">
        <f t="shared" si="5"/>
        <v>-62.435788212118183</v>
      </c>
    </row>
    <row r="330" spans="1:4" ht="24.95" customHeight="1" x14ac:dyDescent="0.15">
      <c r="A330" s="16" t="s">
        <v>254</v>
      </c>
      <c r="B330" s="13">
        <v>1180.245715</v>
      </c>
      <c r="C330" s="13">
        <v>443.35</v>
      </c>
      <c r="D330" s="14">
        <f t="shared" si="5"/>
        <v>-62.435788212118183</v>
      </c>
    </row>
    <row r="331" spans="1:4" s="4" customFormat="1" ht="24.95" customHeight="1" x14ac:dyDescent="0.15">
      <c r="A331" s="15" t="s">
        <v>255</v>
      </c>
      <c r="B331" s="13">
        <v>114525.015289</v>
      </c>
      <c r="C331" s="13">
        <v>115799.16</v>
      </c>
      <c r="D331" s="14">
        <f t="shared" si="5"/>
        <v>1.1125470778456041</v>
      </c>
    </row>
    <row r="332" spans="1:4" s="4" customFormat="1" ht="24.95" customHeight="1" x14ac:dyDescent="0.15">
      <c r="A332" s="15" t="s">
        <v>256</v>
      </c>
      <c r="B332" s="13">
        <v>975.93950000000007</v>
      </c>
      <c r="C332" s="13">
        <v>1111.0999999999999</v>
      </c>
      <c r="D332" s="14">
        <f t="shared" si="5"/>
        <v>13.849270369730892</v>
      </c>
    </row>
    <row r="333" spans="1:4" ht="24.95" customHeight="1" x14ac:dyDescent="0.15">
      <c r="A333" s="16" t="s">
        <v>7</v>
      </c>
      <c r="B333" s="13">
        <v>451.07366300000001</v>
      </c>
      <c r="C333" s="13">
        <v>559.70000000000005</v>
      </c>
      <c r="D333" s="14">
        <f t="shared" si="5"/>
        <v>24.081728974719596</v>
      </c>
    </row>
    <row r="334" spans="1:4" ht="24.95" customHeight="1" x14ac:dyDescent="0.15">
      <c r="A334" s="16" t="s">
        <v>8</v>
      </c>
      <c r="B334" s="13">
        <v>524.86583700000006</v>
      </c>
      <c r="C334" s="13">
        <v>551.4</v>
      </c>
      <c r="D334" s="14">
        <f t="shared" si="5"/>
        <v>5.0554181906108546</v>
      </c>
    </row>
    <row r="335" spans="1:4" s="4" customFormat="1" ht="24.95" customHeight="1" x14ac:dyDescent="0.15">
      <c r="A335" s="15" t="s">
        <v>257</v>
      </c>
      <c r="B335" s="13">
        <v>12164.642413</v>
      </c>
      <c r="C335" s="13">
        <v>8666.52</v>
      </c>
      <c r="D335" s="14">
        <f t="shared" si="5"/>
        <v>-28.756475482268655</v>
      </c>
    </row>
    <row r="336" spans="1:4" ht="24.95" customHeight="1" x14ac:dyDescent="0.15">
      <c r="A336" s="16" t="s">
        <v>258</v>
      </c>
      <c r="B336" s="13">
        <v>47.408000000000001</v>
      </c>
      <c r="C336" s="13">
        <v>129</v>
      </c>
      <c r="D336" s="14">
        <f t="shared" si="5"/>
        <v>172.10597367532904</v>
      </c>
    </row>
    <row r="337" spans="1:4" ht="24.95" customHeight="1" x14ac:dyDescent="0.15">
      <c r="A337" s="16" t="s">
        <v>259</v>
      </c>
      <c r="B337" s="13">
        <v>10975.511906</v>
      </c>
      <c r="C337" s="13">
        <v>7065.32</v>
      </c>
      <c r="D337" s="14">
        <f t="shared" si="5"/>
        <v>-35.62651053990848</v>
      </c>
    </row>
    <row r="338" spans="1:4" ht="24.95" customHeight="1" x14ac:dyDescent="0.15">
      <c r="A338" s="16" t="s">
        <v>260</v>
      </c>
      <c r="B338" s="13"/>
      <c r="C338" s="13">
        <v>109</v>
      </c>
      <c r="D338" s="14"/>
    </row>
    <row r="339" spans="1:4" ht="24.95" customHeight="1" x14ac:dyDescent="0.15">
      <c r="A339" s="16" t="s">
        <v>261</v>
      </c>
      <c r="B339" s="13">
        <v>1141.722507</v>
      </c>
      <c r="C339" s="13">
        <v>1363.2</v>
      </c>
      <c r="D339" s="14">
        <f t="shared" si="5"/>
        <v>19.398539631311664</v>
      </c>
    </row>
    <row r="340" spans="1:4" s="4" customFormat="1" ht="24.95" customHeight="1" x14ac:dyDescent="0.15">
      <c r="A340" s="15" t="s">
        <v>262</v>
      </c>
      <c r="B340" s="13">
        <v>1024.40544</v>
      </c>
      <c r="C340" s="13">
        <v>30</v>
      </c>
      <c r="D340" s="14">
        <f t="shared" si="5"/>
        <v>-97.071472014049448</v>
      </c>
    </row>
    <row r="341" spans="1:4" ht="24.95" customHeight="1" x14ac:dyDescent="0.15">
      <c r="A341" s="16" t="s">
        <v>263</v>
      </c>
      <c r="B341" s="13">
        <v>1024.40544</v>
      </c>
      <c r="C341" s="13">
        <v>30</v>
      </c>
      <c r="D341" s="14">
        <f t="shared" si="5"/>
        <v>-97.071472014049448</v>
      </c>
    </row>
    <row r="342" spans="1:4" s="4" customFormat="1" ht="24.95" customHeight="1" x14ac:dyDescent="0.15">
      <c r="A342" s="15" t="s">
        <v>264</v>
      </c>
      <c r="B342" s="13">
        <v>189.32012</v>
      </c>
      <c r="C342" s="13">
        <v>215.52</v>
      </c>
      <c r="D342" s="14">
        <f t="shared" si="5"/>
        <v>13.838930590155979</v>
      </c>
    </row>
    <row r="343" spans="1:4" ht="24.95" customHeight="1" x14ac:dyDescent="0.15">
      <c r="A343" s="16" t="s">
        <v>264</v>
      </c>
      <c r="B343" s="13">
        <v>189.32012</v>
      </c>
      <c r="C343" s="13">
        <v>215.52</v>
      </c>
      <c r="D343" s="14">
        <f t="shared" si="5"/>
        <v>13.838930590155979</v>
      </c>
    </row>
    <row r="344" spans="1:4" s="4" customFormat="1" ht="24.95" customHeight="1" x14ac:dyDescent="0.15">
      <c r="A344" s="15" t="s">
        <v>265</v>
      </c>
      <c r="B344" s="13">
        <v>100060.70781600001</v>
      </c>
      <c r="C344" s="13">
        <v>105776.02</v>
      </c>
      <c r="D344" s="14">
        <f t="shared" si="5"/>
        <v>5.711844647860965</v>
      </c>
    </row>
    <row r="345" spans="1:4" ht="24.95" customHeight="1" x14ac:dyDescent="0.15">
      <c r="A345" s="16" t="s">
        <v>266</v>
      </c>
      <c r="B345" s="13">
        <v>1330.457502</v>
      </c>
      <c r="C345" s="13">
        <v>1424.01</v>
      </c>
      <c r="D345" s="14">
        <f t="shared" si="5"/>
        <v>7.0316036295310402</v>
      </c>
    </row>
    <row r="346" spans="1:4" ht="24.95" customHeight="1" x14ac:dyDescent="0.15">
      <c r="A346" s="16" t="s">
        <v>267</v>
      </c>
      <c r="B346" s="13">
        <v>577.64755400000001</v>
      </c>
      <c r="C346" s="13">
        <v>747.58</v>
      </c>
      <c r="D346" s="14">
        <f t="shared" si="5"/>
        <v>29.418015331888693</v>
      </c>
    </row>
    <row r="347" spans="1:4" ht="24.95" customHeight="1" x14ac:dyDescent="0.15">
      <c r="A347" s="16" t="s">
        <v>268</v>
      </c>
      <c r="B347" s="13">
        <v>22152.602760000002</v>
      </c>
      <c r="C347" s="13">
        <v>36504.43</v>
      </c>
      <c r="D347" s="14">
        <f t="shared" si="5"/>
        <v>64.78618966577811</v>
      </c>
    </row>
    <row r="348" spans="1:4" ht="24.95" customHeight="1" x14ac:dyDescent="0.15">
      <c r="A348" s="16" t="s">
        <v>269</v>
      </c>
      <c r="B348" s="13">
        <v>76000</v>
      </c>
      <c r="C348" s="13">
        <v>67100</v>
      </c>
      <c r="D348" s="14">
        <f t="shared" si="5"/>
        <v>-11.710526315789474</v>
      </c>
    </row>
    <row r="349" spans="1:4" s="4" customFormat="1" ht="24.95" customHeight="1" x14ac:dyDescent="0.15">
      <c r="A349" s="15" t="s">
        <v>397</v>
      </c>
      <c r="B349" s="13">
        <v>110</v>
      </c>
      <c r="C349" s="13"/>
      <c r="D349" s="14">
        <f t="shared" si="5"/>
        <v>-100</v>
      </c>
    </row>
    <row r="350" spans="1:4" ht="24.95" customHeight="1" x14ac:dyDescent="0.15">
      <c r="A350" s="16" t="s">
        <v>398</v>
      </c>
      <c r="B350" s="13">
        <v>110</v>
      </c>
      <c r="C350" s="13"/>
      <c r="D350" s="14">
        <f t="shared" si="5"/>
        <v>-100</v>
      </c>
    </row>
    <row r="351" spans="1:4" s="4" customFormat="1" ht="24.95" customHeight="1" x14ac:dyDescent="0.15">
      <c r="A351" s="15" t="s">
        <v>270</v>
      </c>
      <c r="B351" s="13">
        <v>200789.06525700001</v>
      </c>
      <c r="C351" s="13">
        <f>122191.85+70</f>
        <v>122261.85</v>
      </c>
      <c r="D351" s="14">
        <f t="shared" si="5"/>
        <v>-39.109308645114254</v>
      </c>
    </row>
    <row r="352" spans="1:4" s="4" customFormat="1" ht="24.95" customHeight="1" x14ac:dyDescent="0.15">
      <c r="A352" s="15" t="s">
        <v>271</v>
      </c>
      <c r="B352" s="13">
        <v>16457.364695</v>
      </c>
      <c r="C352" s="13">
        <v>24438.04</v>
      </c>
      <c r="D352" s="14">
        <f t="shared" si="5"/>
        <v>48.493033076095422</v>
      </c>
    </row>
    <row r="353" spans="1:4" ht="24.95" customHeight="1" x14ac:dyDescent="0.15">
      <c r="A353" s="16" t="s">
        <v>7</v>
      </c>
      <c r="B353" s="13">
        <v>2030.81386</v>
      </c>
      <c r="C353" s="13">
        <v>2149.2399999999998</v>
      </c>
      <c r="D353" s="14">
        <f t="shared" si="5"/>
        <v>5.8314620720581356</v>
      </c>
    </row>
    <row r="354" spans="1:4" ht="24.95" customHeight="1" x14ac:dyDescent="0.15">
      <c r="A354" s="16" t="s">
        <v>8</v>
      </c>
      <c r="B354" s="13">
        <v>1364.47867</v>
      </c>
      <c r="C354" s="13">
        <v>114</v>
      </c>
      <c r="D354" s="14">
        <f t="shared" si="5"/>
        <v>-91.645160711819713</v>
      </c>
    </row>
    <row r="355" spans="1:4" ht="24.95" customHeight="1" x14ac:dyDescent="0.15">
      <c r="A355" s="16" t="s">
        <v>272</v>
      </c>
      <c r="B355" s="13">
        <v>1006.539091</v>
      </c>
      <c r="C355" s="13">
        <v>2151.6999999999998</v>
      </c>
      <c r="D355" s="14">
        <f t="shared" si="5"/>
        <v>113.77212462382147</v>
      </c>
    </row>
    <row r="356" spans="1:4" ht="24.95" customHeight="1" x14ac:dyDescent="0.15">
      <c r="A356" s="16" t="s">
        <v>273</v>
      </c>
      <c r="B356" s="13">
        <v>306.06508500000001</v>
      </c>
      <c r="C356" s="13">
        <v>301.25</v>
      </c>
      <c r="D356" s="14">
        <f t="shared" si="5"/>
        <v>-1.5732225712710779</v>
      </c>
    </row>
    <row r="357" spans="1:4" ht="24.95" customHeight="1" x14ac:dyDescent="0.15">
      <c r="A357" s="16" t="s">
        <v>274</v>
      </c>
      <c r="B357" s="13">
        <v>2651.938013</v>
      </c>
      <c r="C357" s="13">
        <v>2669.01</v>
      </c>
      <c r="D357" s="14">
        <f t="shared" si="5"/>
        <v>0.6437551298828289</v>
      </c>
    </row>
    <row r="358" spans="1:4" ht="24.95" customHeight="1" x14ac:dyDescent="0.15">
      <c r="A358" s="16" t="s">
        <v>275</v>
      </c>
      <c r="B358" s="13">
        <v>9097.5299759999998</v>
      </c>
      <c r="C358" s="13">
        <v>17052.84</v>
      </c>
      <c r="D358" s="14">
        <f t="shared" si="5"/>
        <v>87.444724501999275</v>
      </c>
    </row>
    <row r="359" spans="1:4" s="4" customFormat="1" ht="24.95" customHeight="1" x14ac:dyDescent="0.15">
      <c r="A359" s="15" t="s">
        <v>276</v>
      </c>
      <c r="B359" s="13">
        <v>8163.5580870000003</v>
      </c>
      <c r="C359" s="13">
        <v>1649.48</v>
      </c>
      <c r="D359" s="14">
        <f t="shared" si="5"/>
        <v>-79.794594680146844</v>
      </c>
    </row>
    <row r="360" spans="1:4" ht="24.95" customHeight="1" x14ac:dyDescent="0.15">
      <c r="A360" s="16" t="s">
        <v>276</v>
      </c>
      <c r="B360" s="13">
        <v>8163.5580870000003</v>
      </c>
      <c r="C360" s="13">
        <v>1649.48</v>
      </c>
      <c r="D360" s="14">
        <f t="shared" si="5"/>
        <v>-79.794594680146844</v>
      </c>
    </row>
    <row r="361" spans="1:4" s="4" customFormat="1" ht="24.95" customHeight="1" x14ac:dyDescent="0.15">
      <c r="A361" s="15" t="s">
        <v>277</v>
      </c>
      <c r="B361" s="13">
        <v>111077.611363</v>
      </c>
      <c r="C361" s="13">
        <f>3830+70</f>
        <v>3900</v>
      </c>
      <c r="D361" s="14">
        <f t="shared" si="5"/>
        <v>-96.488941423798849</v>
      </c>
    </row>
    <row r="362" spans="1:4" ht="24.95" customHeight="1" x14ac:dyDescent="0.15">
      <c r="A362" s="16" t="s">
        <v>278</v>
      </c>
      <c r="B362" s="13">
        <v>111077.611363</v>
      </c>
      <c r="C362" s="13">
        <f>3830+70</f>
        <v>3900</v>
      </c>
      <c r="D362" s="14">
        <f t="shared" si="5"/>
        <v>-96.488941423798849</v>
      </c>
    </row>
    <row r="363" spans="1:4" s="4" customFormat="1" ht="24.95" customHeight="1" x14ac:dyDescent="0.15">
      <c r="A363" s="15" t="s">
        <v>279</v>
      </c>
      <c r="B363" s="13">
        <v>26080.901402</v>
      </c>
      <c r="C363" s="13">
        <v>29447.37</v>
      </c>
      <c r="D363" s="14">
        <f t="shared" si="5"/>
        <v>12.907792357751269</v>
      </c>
    </row>
    <row r="364" spans="1:4" ht="24.95" customHeight="1" x14ac:dyDescent="0.15">
      <c r="A364" s="16" t="s">
        <v>279</v>
      </c>
      <c r="B364" s="13">
        <v>26080.901402</v>
      </c>
      <c r="C364" s="13">
        <v>29447.37</v>
      </c>
      <c r="D364" s="14">
        <f t="shared" si="5"/>
        <v>12.907792357751269</v>
      </c>
    </row>
    <row r="365" spans="1:4" s="4" customFormat="1" ht="24.95" customHeight="1" x14ac:dyDescent="0.15">
      <c r="A365" s="15" t="s">
        <v>280</v>
      </c>
      <c r="B365" s="13">
        <v>0</v>
      </c>
      <c r="C365" s="13">
        <v>360</v>
      </c>
      <c r="D365" s="14"/>
    </row>
    <row r="366" spans="1:4" ht="24.95" customHeight="1" x14ac:dyDescent="0.15">
      <c r="A366" s="16" t="s">
        <v>280</v>
      </c>
      <c r="B366" s="13">
        <v>0</v>
      </c>
      <c r="C366" s="13">
        <v>360</v>
      </c>
      <c r="D366" s="14"/>
    </row>
    <row r="367" spans="1:4" s="4" customFormat="1" ht="24.95" customHeight="1" x14ac:dyDescent="0.15">
      <c r="A367" s="15" t="s">
        <v>281</v>
      </c>
      <c r="B367" s="13">
        <v>39009.629710000001</v>
      </c>
      <c r="C367" s="13">
        <v>62466.96</v>
      </c>
      <c r="D367" s="14">
        <f t="shared" si="5"/>
        <v>60.132153174442415</v>
      </c>
    </row>
    <row r="368" spans="1:4" ht="24.95" customHeight="1" x14ac:dyDescent="0.15">
      <c r="A368" s="16" t="s">
        <v>394</v>
      </c>
      <c r="B368" s="13">
        <v>39009.629710000001</v>
      </c>
      <c r="C368" s="13"/>
      <c r="D368" s="14">
        <f t="shared" si="5"/>
        <v>-100</v>
      </c>
    </row>
    <row r="369" spans="1:4" ht="24.95" customHeight="1" x14ac:dyDescent="0.15">
      <c r="A369" s="16" t="s">
        <v>282</v>
      </c>
      <c r="B369" s="13"/>
      <c r="C369" s="13">
        <v>62466.96</v>
      </c>
      <c r="D369" s="14"/>
    </row>
    <row r="370" spans="1:4" s="4" customFormat="1" ht="24.95" customHeight="1" x14ac:dyDescent="0.15">
      <c r="A370" s="15" t="s">
        <v>283</v>
      </c>
      <c r="B370" s="13">
        <v>472801.99215900002</v>
      </c>
      <c r="C370" s="13">
        <f>431850.53-70</f>
        <v>431780.53</v>
      </c>
      <c r="D370" s="14">
        <f t="shared" si="5"/>
        <v>-8.6762456248713864</v>
      </c>
    </row>
    <row r="371" spans="1:4" s="4" customFormat="1" ht="24.95" customHeight="1" x14ac:dyDescent="0.15">
      <c r="A371" s="15" t="s">
        <v>284</v>
      </c>
      <c r="B371" s="13">
        <v>110969.40516200001</v>
      </c>
      <c r="C371" s="13">
        <v>130680.64</v>
      </c>
      <c r="D371" s="14">
        <f t="shared" si="5"/>
        <v>17.762765159662077</v>
      </c>
    </row>
    <row r="372" spans="1:4" ht="24.95" customHeight="1" x14ac:dyDescent="0.15">
      <c r="A372" s="16" t="s">
        <v>7</v>
      </c>
      <c r="B372" s="13">
        <v>3390.8202150000002</v>
      </c>
      <c r="C372" s="13">
        <v>3897.37</v>
      </c>
      <c r="D372" s="14">
        <f t="shared" si="5"/>
        <v>14.93885705762786</v>
      </c>
    </row>
    <row r="373" spans="1:4" ht="24.95" customHeight="1" x14ac:dyDescent="0.15">
      <c r="A373" s="16" t="s">
        <v>8</v>
      </c>
      <c r="B373" s="13">
        <v>28.4892</v>
      </c>
      <c r="C373" s="13">
        <v>101.96</v>
      </c>
      <c r="D373" s="14">
        <f t="shared" si="5"/>
        <v>257.89000744141634</v>
      </c>
    </row>
    <row r="374" spans="1:4" ht="24.95" customHeight="1" x14ac:dyDescent="0.15">
      <c r="A374" s="16" t="s">
        <v>12</v>
      </c>
      <c r="B374" s="13">
        <v>6040.4150120000004</v>
      </c>
      <c r="C374" s="13">
        <v>6351.42</v>
      </c>
      <c r="D374" s="14">
        <f t="shared" si="5"/>
        <v>5.1487354326176504</v>
      </c>
    </row>
    <row r="375" spans="1:4" ht="24.95" customHeight="1" x14ac:dyDescent="0.15">
      <c r="A375" s="16" t="s">
        <v>285</v>
      </c>
      <c r="B375" s="13">
        <v>2394.2138359999999</v>
      </c>
      <c r="C375" s="13">
        <v>2349.17</v>
      </c>
      <c r="D375" s="14">
        <f t="shared" si="5"/>
        <v>-1.881362279455135</v>
      </c>
    </row>
    <row r="376" spans="1:4" ht="24.95" customHeight="1" x14ac:dyDescent="0.15">
      <c r="A376" s="16" t="s">
        <v>286</v>
      </c>
      <c r="B376" s="13">
        <v>607.146748</v>
      </c>
      <c r="C376" s="13">
        <v>574.16999999999996</v>
      </c>
      <c r="D376" s="14">
        <f t="shared" si="5"/>
        <v>-5.4314295693139485</v>
      </c>
    </row>
    <row r="377" spans="1:4" ht="24.95" customHeight="1" x14ac:dyDescent="0.15">
      <c r="A377" s="16" t="s">
        <v>287</v>
      </c>
      <c r="B377" s="13">
        <v>4730.2729310000004</v>
      </c>
      <c r="C377" s="13">
        <v>273.02999999999997</v>
      </c>
      <c r="D377" s="14">
        <f t="shared" si="5"/>
        <v>-94.228028615205503</v>
      </c>
    </row>
    <row r="378" spans="1:4" ht="24.95" customHeight="1" x14ac:dyDescent="0.15">
      <c r="A378" s="16" t="s">
        <v>288</v>
      </c>
      <c r="B378" s="13">
        <v>1419.050213</v>
      </c>
      <c r="C378" s="13">
        <v>1045.04</v>
      </c>
      <c r="D378" s="14">
        <f t="shared" si="5"/>
        <v>-26.356376227822746</v>
      </c>
    </row>
    <row r="379" spans="1:4" ht="24.95" customHeight="1" x14ac:dyDescent="0.15">
      <c r="A379" s="16" t="s">
        <v>289</v>
      </c>
      <c r="B379" s="13">
        <v>214.47300000000001</v>
      </c>
      <c r="C379" s="13">
        <v>251.9</v>
      </c>
      <c r="D379" s="14">
        <f t="shared" si="5"/>
        <v>17.450681437756728</v>
      </c>
    </row>
    <row r="380" spans="1:4" ht="24.95" customHeight="1" x14ac:dyDescent="0.15">
      <c r="A380" s="16" t="s">
        <v>290</v>
      </c>
      <c r="B380" s="13">
        <v>3394.6652650000001</v>
      </c>
      <c r="C380" s="13">
        <v>3013.5</v>
      </c>
      <c r="D380" s="14">
        <f t="shared" si="5"/>
        <v>-11.228360832213014</v>
      </c>
    </row>
    <row r="381" spans="1:4" ht="24.95" customHeight="1" x14ac:dyDescent="0.15">
      <c r="A381" s="16" t="s">
        <v>291</v>
      </c>
      <c r="B381" s="13">
        <v>26773.102727000001</v>
      </c>
      <c r="C381" s="13">
        <v>23564.93</v>
      </c>
      <c r="D381" s="14">
        <f t="shared" si="5"/>
        <v>-11.982820070251474</v>
      </c>
    </row>
    <row r="382" spans="1:4" ht="24.95" customHeight="1" x14ac:dyDescent="0.15">
      <c r="A382" s="16" t="s">
        <v>292</v>
      </c>
      <c r="B382" s="13">
        <v>480</v>
      </c>
      <c r="C382" s="13">
        <v>512.5</v>
      </c>
      <c r="D382" s="14">
        <f t="shared" si="5"/>
        <v>6.770833333333333</v>
      </c>
    </row>
    <row r="383" spans="1:4" ht="24.95" customHeight="1" x14ac:dyDescent="0.15">
      <c r="A383" s="16" t="s">
        <v>293</v>
      </c>
      <c r="B383" s="13">
        <v>317.05650000000003</v>
      </c>
      <c r="C383" s="13">
        <v>136</v>
      </c>
      <c r="D383" s="14">
        <f t="shared" si="5"/>
        <v>-57.105437043555327</v>
      </c>
    </row>
    <row r="384" spans="1:4" ht="24.95" customHeight="1" x14ac:dyDescent="0.15">
      <c r="A384" s="16" t="s">
        <v>294</v>
      </c>
      <c r="B384" s="13">
        <v>7121.9639999999999</v>
      </c>
      <c r="C384" s="13">
        <v>2970.1</v>
      </c>
      <c r="D384" s="14">
        <f t="shared" si="5"/>
        <v>-58.296615933470029</v>
      </c>
    </row>
    <row r="385" spans="1:4" ht="24.95" customHeight="1" x14ac:dyDescent="0.15">
      <c r="A385" s="16" t="s">
        <v>295</v>
      </c>
      <c r="B385" s="13">
        <v>8115.3397000000004</v>
      </c>
      <c r="C385" s="13">
        <v>387.33</v>
      </c>
      <c r="D385" s="14">
        <f t="shared" si="5"/>
        <v>-95.227186854544115</v>
      </c>
    </row>
    <row r="386" spans="1:4" ht="24.95" customHeight="1" x14ac:dyDescent="0.15">
      <c r="A386" s="16" t="s">
        <v>296</v>
      </c>
      <c r="B386" s="13">
        <v>120</v>
      </c>
      <c r="C386" s="13"/>
      <c r="D386" s="14">
        <f t="shared" si="5"/>
        <v>-100</v>
      </c>
    </row>
    <row r="387" spans="1:4" ht="24.95" customHeight="1" x14ac:dyDescent="0.15">
      <c r="A387" s="16" t="s">
        <v>297</v>
      </c>
      <c r="B387" s="13">
        <v>3389.3265999999999</v>
      </c>
      <c r="C387" s="13">
        <v>16320.48</v>
      </c>
      <c r="D387" s="14">
        <f t="shared" si="5"/>
        <v>381.52574024586477</v>
      </c>
    </row>
    <row r="388" spans="1:4" ht="24.95" customHeight="1" x14ac:dyDescent="0.15">
      <c r="A388" s="16" t="s">
        <v>298</v>
      </c>
      <c r="B388" s="13">
        <v>42433.069215000003</v>
      </c>
      <c r="C388" s="13">
        <v>68931.740000000005</v>
      </c>
      <c r="D388" s="14">
        <f t="shared" si="5"/>
        <v>62.448159596319698</v>
      </c>
    </row>
    <row r="389" spans="1:4" s="4" customFormat="1" ht="24.95" customHeight="1" x14ac:dyDescent="0.15">
      <c r="A389" s="15" t="s">
        <v>299</v>
      </c>
      <c r="B389" s="13">
        <v>105409.16439800001</v>
      </c>
      <c r="C389" s="13">
        <v>65108.53</v>
      </c>
      <c r="D389" s="14">
        <f t="shared" si="5"/>
        <v>-38.232571739051423</v>
      </c>
    </row>
    <row r="390" spans="1:4" ht="24.95" customHeight="1" x14ac:dyDescent="0.15">
      <c r="A390" s="16" t="s">
        <v>300</v>
      </c>
      <c r="B390" s="13">
        <v>982.72217699999999</v>
      </c>
      <c r="C390" s="13">
        <v>664.48</v>
      </c>
      <c r="D390" s="14">
        <f t="shared" si="5"/>
        <v>-32.383738196639882</v>
      </c>
    </row>
    <row r="391" spans="1:4" ht="24.95" customHeight="1" x14ac:dyDescent="0.15">
      <c r="A391" s="16" t="s">
        <v>301</v>
      </c>
      <c r="B391" s="13">
        <v>8956.9640999999992</v>
      </c>
      <c r="C391" s="13">
        <v>58115.92</v>
      </c>
      <c r="D391" s="14">
        <f t="shared" ref="D391:D454" si="6">(C391-B391)/B391*100</f>
        <v>548.83502212540975</v>
      </c>
    </row>
    <row r="392" spans="1:4" ht="24.95" customHeight="1" x14ac:dyDescent="0.15">
      <c r="A392" s="16" t="s">
        <v>302</v>
      </c>
      <c r="B392" s="13">
        <v>12106.082823000001</v>
      </c>
      <c r="C392" s="13"/>
      <c r="D392" s="14">
        <f t="shared" si="6"/>
        <v>-100</v>
      </c>
    </row>
    <row r="393" spans="1:4" ht="24.95" customHeight="1" x14ac:dyDescent="0.15">
      <c r="A393" s="16" t="s">
        <v>303</v>
      </c>
      <c r="B393" s="13">
        <v>63.75</v>
      </c>
      <c r="C393" s="13">
        <v>4098.3100000000004</v>
      </c>
      <c r="D393" s="14">
        <f t="shared" si="6"/>
        <v>6328.7215686274512</v>
      </c>
    </row>
    <row r="394" spans="1:4" ht="24.95" customHeight="1" x14ac:dyDescent="0.15">
      <c r="A394" s="16" t="s">
        <v>304</v>
      </c>
      <c r="B394" s="13">
        <v>27637.18231</v>
      </c>
      <c r="C394" s="13">
        <v>1054.72</v>
      </c>
      <c r="D394" s="14">
        <f t="shared" si="6"/>
        <v>-96.183691998086317</v>
      </c>
    </row>
    <row r="395" spans="1:4" ht="24.95" customHeight="1" x14ac:dyDescent="0.15">
      <c r="A395" s="16" t="s">
        <v>305</v>
      </c>
      <c r="B395" s="13">
        <v>41462</v>
      </c>
      <c r="C395" s="13"/>
      <c r="D395" s="14">
        <f t="shared" si="6"/>
        <v>-100</v>
      </c>
    </row>
    <row r="396" spans="1:4" ht="24.95" customHeight="1" x14ac:dyDescent="0.15">
      <c r="A396" s="16" t="s">
        <v>306</v>
      </c>
      <c r="B396" s="13">
        <v>95.005350000000007</v>
      </c>
      <c r="C396" s="13">
        <v>89.38</v>
      </c>
      <c r="D396" s="14">
        <f t="shared" si="6"/>
        <v>-5.9210876019087459</v>
      </c>
    </row>
    <row r="397" spans="1:4" ht="24.95" customHeight="1" x14ac:dyDescent="0.15">
      <c r="A397" s="16" t="s">
        <v>307</v>
      </c>
      <c r="B397" s="13"/>
      <c r="C397" s="13">
        <v>318.7</v>
      </c>
      <c r="D397" s="14"/>
    </row>
    <row r="398" spans="1:4" ht="24.95" customHeight="1" x14ac:dyDescent="0.15">
      <c r="A398" s="16" t="s">
        <v>308</v>
      </c>
      <c r="B398" s="13">
        <v>17.001000000000001</v>
      </c>
      <c r="C398" s="13"/>
      <c r="D398" s="14">
        <f t="shared" si="6"/>
        <v>-100</v>
      </c>
    </row>
    <row r="399" spans="1:4" ht="24.95" customHeight="1" x14ac:dyDescent="0.15">
      <c r="A399" s="16" t="s">
        <v>309</v>
      </c>
      <c r="B399" s="13">
        <v>11.1624</v>
      </c>
      <c r="C399" s="13"/>
      <c r="D399" s="14">
        <f t="shared" si="6"/>
        <v>-100</v>
      </c>
    </row>
    <row r="400" spans="1:4" ht="24.95" customHeight="1" x14ac:dyDescent="0.15">
      <c r="A400" s="16" t="s">
        <v>310</v>
      </c>
      <c r="B400" s="13">
        <v>141.39189999999999</v>
      </c>
      <c r="C400" s="13">
        <v>184.41</v>
      </c>
      <c r="D400" s="14">
        <f t="shared" si="6"/>
        <v>30.424727300503072</v>
      </c>
    </row>
    <row r="401" spans="1:4" ht="24.95" customHeight="1" x14ac:dyDescent="0.15">
      <c r="A401" s="16" t="s">
        <v>311</v>
      </c>
      <c r="B401" s="13">
        <v>13935.902338</v>
      </c>
      <c r="C401" s="13">
        <v>582.61</v>
      </c>
      <c r="D401" s="14">
        <f t="shared" si="6"/>
        <v>-95.819359336270921</v>
      </c>
    </row>
    <row r="402" spans="1:4" s="4" customFormat="1" ht="24.95" customHeight="1" x14ac:dyDescent="0.15">
      <c r="A402" s="15" t="s">
        <v>312</v>
      </c>
      <c r="B402" s="13">
        <v>148128.54390399999</v>
      </c>
      <c r="C402" s="13">
        <f>161943.37-70-118</f>
        <v>161755.37</v>
      </c>
      <c r="D402" s="14">
        <f t="shared" si="6"/>
        <v>9.1993249490330218</v>
      </c>
    </row>
    <row r="403" spans="1:4" ht="24.95" customHeight="1" x14ac:dyDescent="0.15">
      <c r="A403" s="16" t="s">
        <v>7</v>
      </c>
      <c r="B403" s="13">
        <v>460.823961</v>
      </c>
      <c r="C403" s="13">
        <v>502.15</v>
      </c>
      <c r="D403" s="14">
        <f t="shared" si="6"/>
        <v>8.9678581188186044</v>
      </c>
    </row>
    <row r="404" spans="1:4" ht="24.95" customHeight="1" x14ac:dyDescent="0.15">
      <c r="A404" s="16" t="s">
        <v>313</v>
      </c>
      <c r="B404" s="13">
        <v>1257.1778380000001</v>
      </c>
      <c r="C404" s="13">
        <v>1241.52</v>
      </c>
      <c r="D404" s="14">
        <f t="shared" si="6"/>
        <v>-1.2454751847128953</v>
      </c>
    </row>
    <row r="405" spans="1:4" ht="24.95" customHeight="1" x14ac:dyDescent="0.15">
      <c r="A405" s="16" t="s">
        <v>314</v>
      </c>
      <c r="B405" s="13">
        <v>4767.3360000000002</v>
      </c>
      <c r="C405" s="13"/>
      <c r="D405" s="14">
        <f t="shared" si="6"/>
        <v>-100</v>
      </c>
    </row>
    <row r="406" spans="1:4" ht="24.95" customHeight="1" x14ac:dyDescent="0.15">
      <c r="A406" s="16" t="s">
        <v>315</v>
      </c>
      <c r="B406" s="13">
        <v>7024.12435</v>
      </c>
      <c r="C406" s="13">
        <v>9529.0400000000009</v>
      </c>
      <c r="D406" s="14">
        <f t="shared" si="6"/>
        <v>35.66160741445303</v>
      </c>
    </row>
    <row r="407" spans="1:4" ht="24.95" customHeight="1" x14ac:dyDescent="0.15">
      <c r="A407" s="16" t="s">
        <v>316</v>
      </c>
      <c r="B407" s="13">
        <v>316.51770499999998</v>
      </c>
      <c r="C407" s="13">
        <v>360.59</v>
      </c>
      <c r="D407" s="14">
        <f t="shared" si="6"/>
        <v>13.924116819942189</v>
      </c>
    </row>
    <row r="408" spans="1:4" ht="24.95" customHeight="1" x14ac:dyDescent="0.15">
      <c r="A408" s="16" t="s">
        <v>317</v>
      </c>
      <c r="B408" s="13">
        <v>1458.5302220000001</v>
      </c>
      <c r="C408" s="13">
        <v>571.22</v>
      </c>
      <c r="D408" s="14">
        <f t="shared" si="6"/>
        <v>-60.835916089779865</v>
      </c>
    </row>
    <row r="409" spans="1:4" ht="24.95" customHeight="1" x14ac:dyDescent="0.15">
      <c r="A409" s="16" t="s">
        <v>318</v>
      </c>
      <c r="B409" s="13">
        <v>1069.409609</v>
      </c>
      <c r="C409" s="13">
        <v>426.05</v>
      </c>
      <c r="D409" s="14">
        <f t="shared" si="6"/>
        <v>-60.160260725691693</v>
      </c>
    </row>
    <row r="410" spans="1:4" ht="24.95" customHeight="1" x14ac:dyDescent="0.15">
      <c r="A410" s="16" t="s">
        <v>319</v>
      </c>
      <c r="B410" s="13">
        <v>1452.127</v>
      </c>
      <c r="C410" s="13">
        <v>29.55</v>
      </c>
      <c r="D410" s="14">
        <f t="shared" si="6"/>
        <v>-97.965054020757137</v>
      </c>
    </row>
    <row r="411" spans="1:4" ht="24.95" customHeight="1" x14ac:dyDescent="0.15">
      <c r="A411" s="16" t="s">
        <v>320</v>
      </c>
      <c r="B411" s="13">
        <v>8.58</v>
      </c>
      <c r="C411" s="13"/>
      <c r="D411" s="14">
        <f t="shared" si="6"/>
        <v>-100</v>
      </c>
    </row>
    <row r="412" spans="1:4" ht="24.95" customHeight="1" x14ac:dyDescent="0.15">
      <c r="A412" s="16" t="s">
        <v>321</v>
      </c>
      <c r="B412" s="13">
        <v>9497.0450000000001</v>
      </c>
      <c r="C412" s="13"/>
      <c r="D412" s="14">
        <f t="shared" si="6"/>
        <v>-100</v>
      </c>
    </row>
    <row r="413" spans="1:4" ht="24.95" customHeight="1" x14ac:dyDescent="0.15">
      <c r="A413" s="16" t="s">
        <v>322</v>
      </c>
      <c r="B413" s="13">
        <v>120816.872219</v>
      </c>
      <c r="C413" s="13">
        <f>149283.25-70-118</f>
        <v>149095.25</v>
      </c>
      <c r="D413" s="14">
        <f t="shared" si="6"/>
        <v>23.405984000099668</v>
      </c>
    </row>
    <row r="414" spans="1:4" s="4" customFormat="1" ht="24.95" customHeight="1" x14ac:dyDescent="0.15">
      <c r="A414" s="15" t="s">
        <v>323</v>
      </c>
      <c r="B414" s="13">
        <v>78455.025615999999</v>
      </c>
      <c r="C414" s="13">
        <v>52283.990000000005</v>
      </c>
      <c r="D414" s="14">
        <f t="shared" si="6"/>
        <v>-33.358010414902864</v>
      </c>
    </row>
    <row r="415" spans="1:4" ht="24.95" customHeight="1" x14ac:dyDescent="0.15">
      <c r="A415" s="16" t="s">
        <v>324</v>
      </c>
      <c r="B415" s="13">
        <v>59138.780916000003</v>
      </c>
      <c r="C415" s="13">
        <v>32364.99</v>
      </c>
      <c r="D415" s="14">
        <f t="shared" si="6"/>
        <v>-45.272815065344624</v>
      </c>
    </row>
    <row r="416" spans="1:4" ht="24.95" customHeight="1" x14ac:dyDescent="0.15">
      <c r="A416" s="16" t="s">
        <v>325</v>
      </c>
      <c r="B416" s="13">
        <v>19116.244699999999</v>
      </c>
      <c r="C416" s="13">
        <v>19700</v>
      </c>
      <c r="D416" s="14">
        <f t="shared" si="6"/>
        <v>3.0537132640910416</v>
      </c>
    </row>
    <row r="417" spans="1:4" ht="24.95" customHeight="1" x14ac:dyDescent="0.15">
      <c r="A417" s="16" t="s">
        <v>326</v>
      </c>
      <c r="B417" s="13">
        <v>200</v>
      </c>
      <c r="C417" s="13">
        <v>219</v>
      </c>
      <c r="D417" s="14">
        <f t="shared" si="6"/>
        <v>9.5</v>
      </c>
    </row>
    <row r="418" spans="1:4" s="4" customFormat="1" ht="24.95" customHeight="1" x14ac:dyDescent="0.15">
      <c r="A418" s="15" t="s">
        <v>327</v>
      </c>
      <c r="B418" s="13">
        <v>4423.9609739999996</v>
      </c>
      <c r="C418" s="13">
        <v>7470</v>
      </c>
      <c r="D418" s="14">
        <f t="shared" si="6"/>
        <v>68.853207428859221</v>
      </c>
    </row>
    <row r="419" spans="1:4" ht="24.95" customHeight="1" x14ac:dyDescent="0.15">
      <c r="A419" s="16" t="s">
        <v>328</v>
      </c>
      <c r="B419" s="13">
        <v>4423.9609739999996</v>
      </c>
      <c r="C419" s="13">
        <v>7470</v>
      </c>
      <c r="D419" s="14">
        <f t="shared" si="6"/>
        <v>68.853207428859221</v>
      </c>
    </row>
    <row r="420" spans="1:4" s="4" customFormat="1" ht="24.95" customHeight="1" x14ac:dyDescent="0.15">
      <c r="A420" s="15" t="s">
        <v>329</v>
      </c>
      <c r="B420" s="13">
        <v>25415.892104999999</v>
      </c>
      <c r="C420" s="13">
        <f>14364+118</f>
        <v>14482</v>
      </c>
      <c r="D420" s="14">
        <f t="shared" si="6"/>
        <v>-43.019902901023897</v>
      </c>
    </row>
    <row r="421" spans="1:4" ht="24.95" customHeight="1" x14ac:dyDescent="0.15">
      <c r="A421" s="16" t="s">
        <v>329</v>
      </c>
      <c r="B421" s="13">
        <v>25415.892104999999</v>
      </c>
      <c r="C421" s="13">
        <f>14364+118</f>
        <v>14482</v>
      </c>
      <c r="D421" s="14">
        <f t="shared" si="6"/>
        <v>-43.019902901023897</v>
      </c>
    </row>
    <row r="422" spans="1:4" s="4" customFormat="1" ht="24.95" customHeight="1" x14ac:dyDescent="0.15">
      <c r="A422" s="15" t="s">
        <v>330</v>
      </c>
      <c r="B422" s="13">
        <v>801266.88250999991</v>
      </c>
      <c r="C422" s="13">
        <v>67153.77</v>
      </c>
      <c r="D422" s="14">
        <f t="shared" si="6"/>
        <v>-91.61905084737333</v>
      </c>
    </row>
    <row r="423" spans="1:4" s="4" customFormat="1" ht="24.95" customHeight="1" x14ac:dyDescent="0.15">
      <c r="A423" s="15" t="s">
        <v>331</v>
      </c>
      <c r="B423" s="13">
        <v>796644.18990799994</v>
      </c>
      <c r="C423" s="13">
        <v>64696.790000000008</v>
      </c>
      <c r="D423" s="14">
        <f t="shared" si="6"/>
        <v>-91.878834890207202</v>
      </c>
    </row>
    <row r="424" spans="1:4" ht="24.95" customHeight="1" x14ac:dyDescent="0.15">
      <c r="A424" s="16" t="s">
        <v>7</v>
      </c>
      <c r="B424" s="13">
        <v>414.00448299999999</v>
      </c>
      <c r="C424" s="13">
        <v>2297.13</v>
      </c>
      <c r="D424" s="14">
        <f t="shared" si="6"/>
        <v>454.85631057768046</v>
      </c>
    </row>
    <row r="425" spans="1:4" ht="24.95" customHeight="1" x14ac:dyDescent="0.15">
      <c r="A425" s="16" t="s">
        <v>8</v>
      </c>
      <c r="B425" s="13">
        <v>470.352959</v>
      </c>
      <c r="C425" s="13">
        <v>138.03</v>
      </c>
      <c r="D425" s="14">
        <f t="shared" si="6"/>
        <v>-70.653953088025531</v>
      </c>
    </row>
    <row r="426" spans="1:4" ht="24.95" customHeight="1" x14ac:dyDescent="0.15">
      <c r="A426" s="16" t="s">
        <v>332</v>
      </c>
      <c r="B426" s="13">
        <v>687799.51280599996</v>
      </c>
      <c r="C426" s="13"/>
      <c r="D426" s="14">
        <f t="shared" si="6"/>
        <v>-100</v>
      </c>
    </row>
    <row r="427" spans="1:4" ht="24.95" customHeight="1" x14ac:dyDescent="0.15">
      <c r="A427" s="16" t="s">
        <v>333</v>
      </c>
      <c r="B427" s="13">
        <v>26541.66966</v>
      </c>
      <c r="C427" s="13">
        <v>26300.15</v>
      </c>
      <c r="D427" s="14">
        <f t="shared" si="6"/>
        <v>-0.90996407947908331</v>
      </c>
    </row>
    <row r="428" spans="1:4" ht="24.95" customHeight="1" x14ac:dyDescent="0.15">
      <c r="A428" s="16" t="s">
        <v>334</v>
      </c>
      <c r="B428" s="13">
        <v>1000</v>
      </c>
      <c r="C428" s="13"/>
      <c r="D428" s="14">
        <f t="shared" si="6"/>
        <v>-100</v>
      </c>
    </row>
    <row r="429" spans="1:4" ht="24.95" customHeight="1" x14ac:dyDescent="0.15">
      <c r="A429" s="16" t="s">
        <v>335</v>
      </c>
      <c r="B429" s="13">
        <v>80418.649999999994</v>
      </c>
      <c r="C429" s="13">
        <v>35961.480000000003</v>
      </c>
      <c r="D429" s="14">
        <f t="shared" si="6"/>
        <v>-55.282164025384652</v>
      </c>
    </row>
    <row r="430" spans="1:4" s="4" customFormat="1" ht="24.95" customHeight="1" x14ac:dyDescent="0.15">
      <c r="A430" s="15" t="s">
        <v>336</v>
      </c>
      <c r="B430" s="13">
        <v>4622.6926020000001</v>
      </c>
      <c r="C430" s="13">
        <v>2456.98</v>
      </c>
      <c r="D430" s="14">
        <f t="shared" si="6"/>
        <v>-46.849591535959114</v>
      </c>
    </row>
    <row r="431" spans="1:4" ht="24.95" customHeight="1" x14ac:dyDescent="0.15">
      <c r="A431" s="16" t="s">
        <v>336</v>
      </c>
      <c r="B431" s="13">
        <v>4622.6926020000001</v>
      </c>
      <c r="C431" s="13">
        <v>2456.98</v>
      </c>
      <c r="D431" s="14">
        <f t="shared" si="6"/>
        <v>-46.849591535959114</v>
      </c>
    </row>
    <row r="432" spans="1:4" s="4" customFormat="1" ht="24.95" customHeight="1" x14ac:dyDescent="0.15">
      <c r="A432" s="15" t="s">
        <v>337</v>
      </c>
      <c r="B432" s="13">
        <v>119048.9571</v>
      </c>
      <c r="C432" s="13">
        <v>31027.06</v>
      </c>
      <c r="D432" s="14">
        <f t="shared" si="6"/>
        <v>-73.93756253241466</v>
      </c>
    </row>
    <row r="433" spans="1:4" s="4" customFormat="1" ht="24.95" customHeight="1" x14ac:dyDescent="0.15">
      <c r="A433" s="15" t="s">
        <v>338</v>
      </c>
      <c r="B433" s="13">
        <v>934.68701899999996</v>
      </c>
      <c r="C433" s="13">
        <v>937.06000000000006</v>
      </c>
      <c r="D433" s="14">
        <f t="shared" si="6"/>
        <v>0.25387974281903397</v>
      </c>
    </row>
    <row r="434" spans="1:4" ht="24.95" customHeight="1" x14ac:dyDescent="0.15">
      <c r="A434" s="16" t="s">
        <v>7</v>
      </c>
      <c r="B434" s="13">
        <v>428.61120199999999</v>
      </c>
      <c r="C434" s="13">
        <v>427.42</v>
      </c>
      <c r="D434" s="14">
        <f t="shared" si="6"/>
        <v>-0.27792134093592252</v>
      </c>
    </row>
    <row r="435" spans="1:4" ht="24.95" customHeight="1" x14ac:dyDescent="0.15">
      <c r="A435" s="16" t="s">
        <v>8</v>
      </c>
      <c r="B435" s="13">
        <v>270.62906900000002</v>
      </c>
      <c r="C435" s="13">
        <v>277.5</v>
      </c>
      <c r="D435" s="14">
        <f t="shared" si="6"/>
        <v>2.5388739743992481</v>
      </c>
    </row>
    <row r="436" spans="1:4" ht="24.95" customHeight="1" x14ac:dyDescent="0.15">
      <c r="A436" s="16" t="s">
        <v>339</v>
      </c>
      <c r="B436" s="13">
        <v>235.44674800000001</v>
      </c>
      <c r="C436" s="13">
        <v>232.14</v>
      </c>
      <c r="D436" s="14">
        <f t="shared" si="6"/>
        <v>-1.4044568583296071</v>
      </c>
    </row>
    <row r="437" spans="1:4" s="4" customFormat="1" ht="24.95" customHeight="1" x14ac:dyDescent="0.15">
      <c r="A437" s="15" t="s">
        <v>340</v>
      </c>
      <c r="B437" s="13">
        <v>118114.270081</v>
      </c>
      <c r="C437" s="13">
        <v>30090</v>
      </c>
      <c r="D437" s="14">
        <f t="shared" si="6"/>
        <v>-74.524670067922372</v>
      </c>
    </row>
    <row r="438" spans="1:4" ht="24.95" customHeight="1" x14ac:dyDescent="0.15">
      <c r="A438" s="16" t="s">
        <v>341</v>
      </c>
      <c r="B438" s="13">
        <v>118114.270081</v>
      </c>
      <c r="C438" s="13">
        <v>30090</v>
      </c>
      <c r="D438" s="14">
        <f t="shared" si="6"/>
        <v>-74.524670067922372</v>
      </c>
    </row>
    <row r="439" spans="1:4" s="4" customFormat="1" ht="24.95" customHeight="1" x14ac:dyDescent="0.15">
      <c r="A439" s="15" t="s">
        <v>342</v>
      </c>
      <c r="B439" s="13">
        <v>49768.582499999997</v>
      </c>
      <c r="C439" s="13">
        <v>50012</v>
      </c>
      <c r="D439" s="14">
        <f t="shared" si="6"/>
        <v>0.4890987200610008</v>
      </c>
    </row>
    <row r="440" spans="1:4" s="4" customFormat="1" ht="24.95" customHeight="1" x14ac:dyDescent="0.15">
      <c r="A440" s="15" t="s">
        <v>343</v>
      </c>
      <c r="B440" s="13">
        <v>34809.599999999999</v>
      </c>
      <c r="C440" s="13">
        <v>30012</v>
      </c>
      <c r="D440" s="14">
        <f t="shared" si="6"/>
        <v>-13.782404853833421</v>
      </c>
    </row>
    <row r="441" spans="1:4" ht="24.95" customHeight="1" x14ac:dyDescent="0.15">
      <c r="A441" s="16" t="s">
        <v>344</v>
      </c>
      <c r="B441" s="13">
        <v>34809.599999999999</v>
      </c>
      <c r="C441" s="13">
        <v>30012</v>
      </c>
      <c r="D441" s="14">
        <f t="shared" si="6"/>
        <v>-13.782404853833421</v>
      </c>
    </row>
    <row r="442" spans="1:4" s="4" customFormat="1" ht="24.95" customHeight="1" x14ac:dyDescent="0.15">
      <c r="A442" s="15" t="s">
        <v>345</v>
      </c>
      <c r="B442" s="13">
        <v>14958.9825</v>
      </c>
      <c r="C442" s="13">
        <v>20000</v>
      </c>
      <c r="D442" s="14">
        <f t="shared" si="6"/>
        <v>33.698933065801768</v>
      </c>
    </row>
    <row r="443" spans="1:4" ht="24.95" customHeight="1" x14ac:dyDescent="0.15">
      <c r="A443" s="16" t="s">
        <v>345</v>
      </c>
      <c r="B443" s="13">
        <v>14958.9825</v>
      </c>
      <c r="C443" s="13">
        <v>20000</v>
      </c>
      <c r="D443" s="14">
        <f t="shared" si="6"/>
        <v>33.698933065801768</v>
      </c>
    </row>
    <row r="444" spans="1:4" s="4" customFormat="1" ht="24.95" customHeight="1" x14ac:dyDescent="0.15">
      <c r="A444" s="15" t="s">
        <v>346</v>
      </c>
      <c r="B444" s="13">
        <v>1748.0132810000002</v>
      </c>
      <c r="C444" s="13">
        <v>2135.73</v>
      </c>
      <c r="D444" s="14">
        <f t="shared" si="6"/>
        <v>22.180421808820327</v>
      </c>
    </row>
    <row r="445" spans="1:4" s="4" customFormat="1" ht="24.95" customHeight="1" x14ac:dyDescent="0.15">
      <c r="A445" s="15" t="s">
        <v>347</v>
      </c>
      <c r="B445" s="13">
        <v>1545.9832810000003</v>
      </c>
      <c r="C445" s="13">
        <v>1682.45</v>
      </c>
      <c r="D445" s="14">
        <f t="shared" si="6"/>
        <v>8.8271794835794068</v>
      </c>
    </row>
    <row r="446" spans="1:4" ht="24.95" customHeight="1" x14ac:dyDescent="0.15">
      <c r="A446" s="16" t="s">
        <v>348</v>
      </c>
      <c r="B446" s="13">
        <v>768.34405000000004</v>
      </c>
      <c r="C446" s="13">
        <v>870.6</v>
      </c>
      <c r="D446" s="14">
        <f t="shared" si="6"/>
        <v>13.308614806088492</v>
      </c>
    </row>
    <row r="447" spans="1:4" ht="24.95" customHeight="1" x14ac:dyDescent="0.15">
      <c r="A447" s="16" t="s">
        <v>349</v>
      </c>
      <c r="B447" s="13">
        <v>11.7</v>
      </c>
      <c r="C447" s="13">
        <v>50.8</v>
      </c>
      <c r="D447" s="14">
        <f t="shared" si="6"/>
        <v>334.18803418803418</v>
      </c>
    </row>
    <row r="448" spans="1:4" ht="24.95" customHeight="1" x14ac:dyDescent="0.15">
      <c r="A448" s="16" t="s">
        <v>350</v>
      </c>
      <c r="B448" s="13">
        <v>45.72</v>
      </c>
      <c r="C448" s="13"/>
      <c r="D448" s="14">
        <f t="shared" si="6"/>
        <v>-100</v>
      </c>
    </row>
    <row r="449" spans="1:4" ht="24.95" customHeight="1" x14ac:dyDescent="0.15">
      <c r="A449" s="16" t="s">
        <v>12</v>
      </c>
      <c r="B449" s="13">
        <v>152.501743</v>
      </c>
      <c r="C449" s="13">
        <v>160.28</v>
      </c>
      <c r="D449" s="14">
        <f t="shared" si="6"/>
        <v>5.1004380979435728</v>
      </c>
    </row>
    <row r="450" spans="1:4" ht="24.95" customHeight="1" x14ac:dyDescent="0.15">
      <c r="A450" s="16" t="s">
        <v>351</v>
      </c>
      <c r="B450" s="13">
        <v>567.717488</v>
      </c>
      <c r="C450" s="13">
        <v>600.77</v>
      </c>
      <c r="D450" s="14">
        <f t="shared" si="6"/>
        <v>5.8219999733388486</v>
      </c>
    </row>
    <row r="451" spans="1:4" s="4" customFormat="1" ht="24.95" customHeight="1" x14ac:dyDescent="0.15">
      <c r="A451" s="15" t="s">
        <v>352</v>
      </c>
      <c r="B451" s="13">
        <v>193.03</v>
      </c>
      <c r="C451" s="13">
        <v>444.28</v>
      </c>
      <c r="D451" s="14">
        <f t="shared" si="6"/>
        <v>130.16111485261357</v>
      </c>
    </row>
    <row r="452" spans="1:4" ht="24.95" customHeight="1" x14ac:dyDescent="0.15">
      <c r="A452" s="16" t="s">
        <v>7</v>
      </c>
      <c r="B452" s="13">
        <v>105.01</v>
      </c>
      <c r="C452" s="13">
        <v>235.58</v>
      </c>
      <c r="D452" s="14">
        <f t="shared" si="6"/>
        <v>124.34053899628606</v>
      </c>
    </row>
    <row r="453" spans="1:4" ht="24.95" customHeight="1" x14ac:dyDescent="0.15">
      <c r="A453" s="16" t="s">
        <v>353</v>
      </c>
      <c r="B453" s="13">
        <v>12</v>
      </c>
      <c r="C453" s="13">
        <v>53.8</v>
      </c>
      <c r="D453" s="14">
        <f t="shared" si="6"/>
        <v>348.33333333333331</v>
      </c>
    </row>
    <row r="454" spans="1:4" ht="24.95" customHeight="1" x14ac:dyDescent="0.15">
      <c r="A454" s="16" t="s">
        <v>354</v>
      </c>
      <c r="B454" s="13">
        <v>26.72</v>
      </c>
      <c r="C454" s="13">
        <v>58.2</v>
      </c>
      <c r="D454" s="14">
        <f t="shared" si="6"/>
        <v>117.81437125748504</v>
      </c>
    </row>
    <row r="455" spans="1:4" ht="24.95" customHeight="1" x14ac:dyDescent="0.15">
      <c r="A455" s="16" t="s">
        <v>355</v>
      </c>
      <c r="B455" s="13">
        <v>10.199999999999999</v>
      </c>
      <c r="C455" s="13"/>
      <c r="D455" s="14">
        <f t="shared" ref="D455:D499" si="7">(C455-B455)/B455*100</f>
        <v>-100</v>
      </c>
    </row>
    <row r="456" spans="1:4" ht="24.95" customHeight="1" x14ac:dyDescent="0.15">
      <c r="A456" s="16" t="s">
        <v>356</v>
      </c>
      <c r="B456" s="13">
        <v>39.1</v>
      </c>
      <c r="C456" s="13">
        <v>96.7</v>
      </c>
      <c r="D456" s="14">
        <f t="shared" si="7"/>
        <v>147.3145780051151</v>
      </c>
    </row>
    <row r="457" spans="1:4" s="4" customFormat="1" ht="24.95" customHeight="1" x14ac:dyDescent="0.15">
      <c r="A457" s="15" t="s">
        <v>357</v>
      </c>
      <c r="B457" s="13">
        <v>9</v>
      </c>
      <c r="C457" s="13">
        <v>9</v>
      </c>
      <c r="D457" s="14">
        <f t="shared" si="7"/>
        <v>0</v>
      </c>
    </row>
    <row r="458" spans="1:4" ht="24.95" customHeight="1" x14ac:dyDescent="0.15">
      <c r="A458" s="16" t="s">
        <v>396</v>
      </c>
      <c r="B458" s="13">
        <v>9</v>
      </c>
      <c r="C458" s="13"/>
      <c r="D458" s="14">
        <f t="shared" si="7"/>
        <v>-100</v>
      </c>
    </row>
    <row r="459" spans="1:4" ht="24.95" customHeight="1" x14ac:dyDescent="0.15">
      <c r="A459" s="16" t="s">
        <v>395</v>
      </c>
      <c r="B459" s="13"/>
      <c r="C459" s="13">
        <v>9</v>
      </c>
      <c r="D459" s="14"/>
    </row>
    <row r="460" spans="1:4" s="4" customFormat="1" ht="24.95" customHeight="1" x14ac:dyDescent="0.15">
      <c r="A460" s="15" t="s">
        <v>358</v>
      </c>
      <c r="B460" s="13">
        <v>114236.04930699999</v>
      </c>
      <c r="C460" s="13">
        <v>51028.54</v>
      </c>
      <c r="D460" s="14">
        <f t="shared" si="7"/>
        <v>-55.330615589773245</v>
      </c>
    </row>
    <row r="461" spans="1:4" s="4" customFormat="1" ht="24.95" customHeight="1" x14ac:dyDescent="0.15">
      <c r="A461" s="15" t="s">
        <v>359</v>
      </c>
      <c r="B461" s="13">
        <v>5120.9229169999999</v>
      </c>
      <c r="C461" s="13">
        <v>8839.0399999999991</v>
      </c>
      <c r="D461" s="14">
        <f t="shared" si="7"/>
        <v>72.606386451491261</v>
      </c>
    </row>
    <row r="462" spans="1:4" ht="24.95" customHeight="1" x14ac:dyDescent="0.15">
      <c r="A462" s="16" t="s">
        <v>360</v>
      </c>
      <c r="B462" s="13">
        <v>227.69781699999999</v>
      </c>
      <c r="C462" s="13">
        <v>411.15</v>
      </c>
      <c r="D462" s="14">
        <f t="shared" si="7"/>
        <v>80.568266054127349</v>
      </c>
    </row>
    <row r="463" spans="1:4" ht="24.95" customHeight="1" x14ac:dyDescent="0.15">
      <c r="A463" s="16" t="s">
        <v>361</v>
      </c>
      <c r="B463" s="13">
        <v>1115.7293</v>
      </c>
      <c r="C463" s="13">
        <v>1295.5899999999999</v>
      </c>
      <c r="D463" s="14">
        <f t="shared" si="7"/>
        <v>16.12046040199894</v>
      </c>
    </row>
    <row r="464" spans="1:4" ht="24.95" customHeight="1" x14ac:dyDescent="0.15">
      <c r="A464" s="16" t="s">
        <v>362</v>
      </c>
      <c r="B464" s="13">
        <v>32.4</v>
      </c>
      <c r="C464" s="13">
        <v>132.30000000000001</v>
      </c>
      <c r="D464" s="14">
        <f t="shared" si="7"/>
        <v>308.33333333333337</v>
      </c>
    </row>
    <row r="465" spans="1:4" ht="24.95" customHeight="1" x14ac:dyDescent="0.15">
      <c r="A465" s="16" t="s">
        <v>363</v>
      </c>
      <c r="B465" s="13">
        <v>2000</v>
      </c>
      <c r="C465" s="13">
        <v>7000</v>
      </c>
      <c r="D465" s="14">
        <f t="shared" si="7"/>
        <v>250</v>
      </c>
    </row>
    <row r="466" spans="1:4" ht="24.95" customHeight="1" x14ac:dyDescent="0.15">
      <c r="A466" s="16" t="s">
        <v>364</v>
      </c>
      <c r="B466" s="13">
        <v>1745.0958000000001</v>
      </c>
      <c r="C466" s="13"/>
      <c r="D466" s="14">
        <f t="shared" si="7"/>
        <v>-100</v>
      </c>
    </row>
    <row r="467" spans="1:4" s="4" customFormat="1" ht="24.95" customHeight="1" x14ac:dyDescent="0.15">
      <c r="A467" s="15" t="s">
        <v>365</v>
      </c>
      <c r="B467" s="13">
        <v>38313.922178000001</v>
      </c>
      <c r="C467" s="13">
        <v>40288.959999999999</v>
      </c>
      <c r="D467" s="14">
        <f t="shared" si="7"/>
        <v>5.1548828982433772</v>
      </c>
    </row>
    <row r="468" spans="1:4" ht="24.95" customHeight="1" x14ac:dyDescent="0.15">
      <c r="A468" s="16" t="s">
        <v>366</v>
      </c>
      <c r="B468" s="13">
        <v>22378.286751</v>
      </c>
      <c r="C468" s="13">
        <v>24034.25</v>
      </c>
      <c r="D468" s="14">
        <f t="shared" si="7"/>
        <v>7.3998660729736239</v>
      </c>
    </row>
    <row r="469" spans="1:4" ht="24.95" customHeight="1" x14ac:dyDescent="0.15">
      <c r="A469" s="16" t="s">
        <v>367</v>
      </c>
      <c r="B469" s="13">
        <v>15935.635426999999</v>
      </c>
      <c r="C469" s="13">
        <v>16254.71</v>
      </c>
      <c r="D469" s="14">
        <f t="shared" si="7"/>
        <v>2.0022707877678148</v>
      </c>
    </row>
    <row r="470" spans="1:4" s="4" customFormat="1" ht="24.95" customHeight="1" x14ac:dyDescent="0.15">
      <c r="A470" s="15" t="s">
        <v>368</v>
      </c>
      <c r="B470" s="13">
        <v>70801.204211999997</v>
      </c>
      <c r="C470" s="13">
        <v>1900.54</v>
      </c>
      <c r="D470" s="14">
        <f t="shared" si="7"/>
        <v>-97.315667125788991</v>
      </c>
    </row>
    <row r="471" spans="1:4" ht="24.95" customHeight="1" x14ac:dyDescent="0.15">
      <c r="A471" s="16" t="s">
        <v>369</v>
      </c>
      <c r="B471" s="13">
        <v>70801.204211999997</v>
      </c>
      <c r="C471" s="13">
        <v>1900.54</v>
      </c>
      <c r="D471" s="14">
        <f t="shared" si="7"/>
        <v>-97.315667125788991</v>
      </c>
    </row>
    <row r="472" spans="1:4" s="4" customFormat="1" ht="24.95" customHeight="1" x14ac:dyDescent="0.15">
      <c r="A472" s="15" t="s">
        <v>370</v>
      </c>
      <c r="B472" s="13">
        <v>6837.216821</v>
      </c>
      <c r="C472" s="13">
        <v>9560</v>
      </c>
      <c r="D472" s="14">
        <f t="shared" si="7"/>
        <v>39.822975492559706</v>
      </c>
    </row>
    <row r="473" spans="1:4" s="4" customFormat="1" ht="24.95" customHeight="1" x14ac:dyDescent="0.15">
      <c r="A473" s="15" t="s">
        <v>371</v>
      </c>
      <c r="B473" s="13">
        <v>6837.216821</v>
      </c>
      <c r="C473" s="13">
        <v>9560</v>
      </c>
      <c r="D473" s="14">
        <f t="shared" si="7"/>
        <v>39.822975492559706</v>
      </c>
    </row>
    <row r="474" spans="1:4" ht="24.95" customHeight="1" x14ac:dyDescent="0.15">
      <c r="A474" s="16" t="s">
        <v>372</v>
      </c>
      <c r="B474" s="13">
        <v>6837.216821</v>
      </c>
      <c r="C474" s="13">
        <v>9560</v>
      </c>
      <c r="D474" s="14">
        <f t="shared" si="7"/>
        <v>39.822975492559706</v>
      </c>
    </row>
    <row r="475" spans="1:4" s="4" customFormat="1" ht="24.95" customHeight="1" x14ac:dyDescent="0.15">
      <c r="A475" s="15" t="s">
        <v>373</v>
      </c>
      <c r="B475" s="13">
        <v>9023.1694669999997</v>
      </c>
      <c r="C475" s="13">
        <v>12473.26</v>
      </c>
      <c r="D475" s="14">
        <f t="shared" si="7"/>
        <v>38.23590530597756</v>
      </c>
    </row>
    <row r="476" spans="1:4" s="4" customFormat="1" ht="24.95" customHeight="1" x14ac:dyDescent="0.15">
      <c r="A476" s="15" t="s">
        <v>374</v>
      </c>
      <c r="B476" s="13">
        <v>1203.0756280000001</v>
      </c>
      <c r="C476" s="13">
        <v>1255.21</v>
      </c>
      <c r="D476" s="14">
        <f t="shared" si="7"/>
        <v>4.3334243323230197</v>
      </c>
    </row>
    <row r="477" spans="1:4" ht="24.95" customHeight="1" x14ac:dyDescent="0.15">
      <c r="A477" s="16" t="s">
        <v>7</v>
      </c>
      <c r="B477" s="13">
        <v>459.39372100000003</v>
      </c>
      <c r="C477" s="13">
        <v>547.91</v>
      </c>
      <c r="D477" s="14">
        <f t="shared" si="7"/>
        <v>19.268064615101679</v>
      </c>
    </row>
    <row r="478" spans="1:4" ht="24.95" customHeight="1" x14ac:dyDescent="0.15">
      <c r="A478" s="16" t="s">
        <v>8</v>
      </c>
      <c r="B478" s="13">
        <v>11.379628</v>
      </c>
      <c r="C478" s="13">
        <v>10.56</v>
      </c>
      <c r="D478" s="14">
        <f t="shared" si="7"/>
        <v>-7.2025904537476952</v>
      </c>
    </row>
    <row r="479" spans="1:4" ht="24.95" customHeight="1" x14ac:dyDescent="0.15">
      <c r="A479" s="16" t="s">
        <v>375</v>
      </c>
      <c r="B479" s="13">
        <v>205.74483000000001</v>
      </c>
      <c r="C479" s="13">
        <v>154.80000000000001</v>
      </c>
      <c r="D479" s="14">
        <f t="shared" si="7"/>
        <v>-24.761171398571712</v>
      </c>
    </row>
    <row r="480" spans="1:4" ht="24.95" customHeight="1" x14ac:dyDescent="0.15">
      <c r="A480" s="16" t="s">
        <v>376</v>
      </c>
      <c r="B480" s="13">
        <v>81.168086000000002</v>
      </c>
      <c r="C480" s="13"/>
      <c r="D480" s="14">
        <f t="shared" si="7"/>
        <v>-100</v>
      </c>
    </row>
    <row r="481" spans="1:5" ht="24.95" customHeight="1" x14ac:dyDescent="0.15">
      <c r="A481" s="16" t="s">
        <v>377</v>
      </c>
      <c r="B481" s="13"/>
      <c r="C481" s="13">
        <v>41.1</v>
      </c>
      <c r="D481" s="14"/>
    </row>
    <row r="482" spans="1:5" ht="24.95" customHeight="1" x14ac:dyDescent="0.15">
      <c r="A482" s="16" t="s">
        <v>12</v>
      </c>
      <c r="B482" s="13">
        <v>445.389363</v>
      </c>
      <c r="C482" s="13">
        <v>500.84</v>
      </c>
      <c r="D482" s="14">
        <f t="shared" si="7"/>
        <v>12.449923955637884</v>
      </c>
    </row>
    <row r="483" spans="1:5" s="4" customFormat="1" ht="24.95" customHeight="1" x14ac:dyDescent="0.15">
      <c r="A483" s="15" t="s">
        <v>378</v>
      </c>
      <c r="B483" s="13">
        <v>7737.49</v>
      </c>
      <c r="C483" s="13">
        <v>11114.95</v>
      </c>
      <c r="D483" s="14">
        <f t="shared" si="7"/>
        <v>43.650589532264348</v>
      </c>
    </row>
    <row r="484" spans="1:5" ht="24.95" customHeight="1" x14ac:dyDescent="0.15">
      <c r="A484" s="16" t="s">
        <v>7</v>
      </c>
      <c r="B484" s="13"/>
      <c r="C484" s="13">
        <v>9568.9500000000007</v>
      </c>
      <c r="D484" s="14"/>
    </row>
    <row r="485" spans="1:5" ht="24.95" customHeight="1" x14ac:dyDescent="0.15">
      <c r="A485" s="16" t="s">
        <v>379</v>
      </c>
      <c r="B485" s="13">
        <v>7737.49</v>
      </c>
      <c r="C485" s="13">
        <v>1546</v>
      </c>
      <c r="D485" s="14">
        <f t="shared" si="7"/>
        <v>-80.019360283502792</v>
      </c>
    </row>
    <row r="486" spans="1:5" s="4" customFormat="1" ht="24.95" customHeight="1" x14ac:dyDescent="0.15">
      <c r="A486" s="15" t="s">
        <v>380</v>
      </c>
      <c r="B486" s="13">
        <v>82.603838999999994</v>
      </c>
      <c r="C486" s="13">
        <v>47.1</v>
      </c>
      <c r="D486" s="14">
        <f t="shared" si="7"/>
        <v>-42.980858310955732</v>
      </c>
    </row>
    <row r="487" spans="1:5" ht="24.95" customHeight="1" x14ac:dyDescent="0.15">
      <c r="A487" s="16" t="s">
        <v>381</v>
      </c>
      <c r="B487" s="13">
        <v>82.603838999999994</v>
      </c>
      <c r="C487" s="13">
        <v>47.1</v>
      </c>
      <c r="D487" s="14">
        <f t="shared" si="7"/>
        <v>-42.980858310955732</v>
      </c>
    </row>
    <row r="488" spans="1:5" s="4" customFormat="1" ht="24.95" customHeight="1" x14ac:dyDescent="0.15">
      <c r="A488" s="15" t="s">
        <v>382</v>
      </c>
      <c r="B488" s="13"/>
      <c r="C488" s="13">
        <v>56</v>
      </c>
      <c r="D488" s="14"/>
    </row>
    <row r="489" spans="1:5" ht="24.95" customHeight="1" x14ac:dyDescent="0.15">
      <c r="A489" s="16" t="s">
        <v>383</v>
      </c>
      <c r="B489" s="13"/>
      <c r="C489" s="13">
        <v>56</v>
      </c>
      <c r="D489" s="14"/>
    </row>
    <row r="490" spans="1:5" s="4" customFormat="1" ht="24.95" customHeight="1" x14ac:dyDescent="0.15">
      <c r="A490" s="15" t="s">
        <v>384</v>
      </c>
      <c r="B490" s="13">
        <v>0</v>
      </c>
      <c r="C490" s="13">
        <v>30000</v>
      </c>
      <c r="D490" s="14"/>
    </row>
    <row r="491" spans="1:5" s="4" customFormat="1" ht="24.95" customHeight="1" x14ac:dyDescent="0.15">
      <c r="A491" s="15" t="s">
        <v>384</v>
      </c>
      <c r="B491" s="13">
        <v>0</v>
      </c>
      <c r="C491" s="13">
        <v>30000</v>
      </c>
      <c r="D491" s="14"/>
    </row>
    <row r="492" spans="1:5" s="5" customFormat="1" ht="24.95" customHeight="1" x14ac:dyDescent="0.15">
      <c r="A492" s="16" t="s">
        <v>384</v>
      </c>
      <c r="B492" s="13">
        <v>0</v>
      </c>
      <c r="C492" s="13">
        <v>30000</v>
      </c>
      <c r="D492" s="14"/>
    </row>
    <row r="493" spans="1:5" s="4" customFormat="1" ht="24.95" customHeight="1" x14ac:dyDescent="0.15">
      <c r="A493" s="15" t="s">
        <v>385</v>
      </c>
      <c r="B493" s="13">
        <v>1911.53</v>
      </c>
      <c r="C493" s="13">
        <v>1836.16</v>
      </c>
      <c r="D493" s="14">
        <f t="shared" si="7"/>
        <v>-3.942914837852395</v>
      </c>
      <c r="E493" s="6"/>
    </row>
    <row r="494" spans="1:5" s="4" customFormat="1" ht="24.95" customHeight="1" x14ac:dyDescent="0.15">
      <c r="A494" s="15" t="s">
        <v>399</v>
      </c>
      <c r="B494" s="13">
        <v>1911.53</v>
      </c>
      <c r="C494" s="13">
        <v>1836.16</v>
      </c>
      <c r="D494" s="14">
        <f t="shared" si="7"/>
        <v>-3.942914837852395</v>
      </c>
      <c r="E494" s="6"/>
    </row>
    <row r="495" spans="1:5" ht="24.95" customHeight="1" x14ac:dyDescent="0.15">
      <c r="A495" s="16" t="s">
        <v>399</v>
      </c>
      <c r="B495" s="13">
        <v>1911.53</v>
      </c>
      <c r="C495" s="13"/>
      <c r="D495" s="14">
        <f t="shared" si="7"/>
        <v>-100</v>
      </c>
      <c r="E495" s="3"/>
    </row>
    <row r="496" spans="1:5" ht="24.95" customHeight="1" x14ac:dyDescent="0.15">
      <c r="A496" s="16" t="s">
        <v>385</v>
      </c>
      <c r="B496" s="13"/>
      <c r="C496" s="13">
        <v>1836.16</v>
      </c>
      <c r="D496" s="14"/>
      <c r="E496" s="3"/>
    </row>
    <row r="497" spans="1:4" s="4" customFormat="1" ht="24.95" customHeight="1" x14ac:dyDescent="0.15">
      <c r="A497" s="15" t="s">
        <v>386</v>
      </c>
      <c r="B497" s="13">
        <v>50532.037600000003</v>
      </c>
      <c r="C497" s="13">
        <v>55600</v>
      </c>
      <c r="D497" s="14">
        <f t="shared" si="7"/>
        <v>10.029206500867474</v>
      </c>
    </row>
    <row r="498" spans="1:4" s="4" customFormat="1" ht="24.95" customHeight="1" x14ac:dyDescent="0.15">
      <c r="A498" s="15" t="s">
        <v>387</v>
      </c>
      <c r="B498" s="13">
        <v>50532.037600000003</v>
      </c>
      <c r="C498" s="13">
        <v>55600</v>
      </c>
      <c r="D498" s="14">
        <f t="shared" si="7"/>
        <v>10.029206500867474</v>
      </c>
    </row>
    <row r="499" spans="1:4" ht="24.95" customHeight="1" x14ac:dyDescent="0.15">
      <c r="A499" s="16" t="s">
        <v>388</v>
      </c>
      <c r="B499" s="13">
        <v>50532.037600000003</v>
      </c>
      <c r="C499" s="13">
        <v>55600</v>
      </c>
      <c r="D499" s="14">
        <f t="shared" si="7"/>
        <v>10.029206500867474</v>
      </c>
    </row>
    <row r="500" spans="1:4" ht="24.95" customHeight="1" x14ac:dyDescent="0.15">
      <c r="A500" s="17" t="s">
        <v>402</v>
      </c>
      <c r="B500" s="18">
        <v>2854223.9317999999</v>
      </c>
      <c r="C500" s="18">
        <v>1889662.59</v>
      </c>
      <c r="D500" s="14">
        <v>-33.794171895675504</v>
      </c>
    </row>
    <row r="501" spans="1:4" ht="24.95" customHeight="1" x14ac:dyDescent="0.15">
      <c r="A501" s="19"/>
      <c r="B501" s="19"/>
      <c r="C501" s="19"/>
      <c r="D501" s="19"/>
    </row>
  </sheetData>
  <mergeCells count="5">
    <mergeCell ref="A2:D2"/>
    <mergeCell ref="A4:A5"/>
    <mergeCell ref="B4:B5"/>
    <mergeCell ref="C4:C5"/>
    <mergeCell ref="D4:D5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Micorosoft</cp:lastModifiedBy>
  <dcterms:created xsi:type="dcterms:W3CDTF">2021-01-02T05:21:14Z</dcterms:created>
  <dcterms:modified xsi:type="dcterms:W3CDTF">2021-01-20T02:29:06Z</dcterms:modified>
</cp:coreProperties>
</file>