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<sst xmlns="http://schemas.openxmlformats.org/spreadsheetml/2006/main" count="24" uniqueCount="24">
  <si>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附件7：</t>
  </si>
  <si>
    <t xml:space="preserve">2021年度上海灿妮商务咨询中心财政扶持资金申请表
</t>
  </si>
  <si>
    <t>所属乡镇（园区）：上海市崇明区中兴镇人民政府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</si>
  <si>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</si>
  <si>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</si>
  <si>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</si>
  <si>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</si>
  <si>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</si>
  <si>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</si>
  <si>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</si>
  <si>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</si>
  <si>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</si>
  <si>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建设工程设计等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</si>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</sst>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9.625" customWidth="1"/>
    <col min="2" max="2" width="11.9083333333333" customWidth="1"/>
    <col min="3" max="3" width="32.725" customWidth="1"/>
    <col min="4" max="4" width="12.125" customWidth="1"/>
    <col min="5" max="5" width="12.375" customWidth="1"/>
    <col min="6" max="6" width="12.45" customWidth="1"/>
    <col min="7" max="7" width="13.0916666666667" customWidth="1"/>
    <col min="8" max="8" width="10.3666666666667" customWidth="1"/>
    <col min="9" max="9" width="17.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43952</v>
      </c>
      <c r="B7" s="12" t="s">
        <v>12</v>
      </c>
      <c r="C7" s="13" t="s">
        <v>13</v>
      </c>
      <c r="D7" s="14">
        <v>161.39</v>
      </c>
      <c r="E7" s="14">
        <v>7.88</v>
      </c>
      <c r="F7" s="14">
        <v>0</v>
      </c>
      <c r="G7" s="14">
        <v>83.26</v>
      </c>
      <c r="H7" s="14">
        <f>D7+E7+F7+G7</f>
        <v>252.53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161.39</v>
      </c>
      <c r="E9" s="14">
        <f t="shared" ref="E9:G9" si="1">E7+E8</f>
        <v>7.88</v>
      </c>
      <c r="F9" s="14">
        <f t="shared" si="1"/>
        <v>0</v>
      </c>
      <c r="G9" s="14">
        <f t="shared" si="1"/>
        <v>83.26</v>
      </c>
      <c r="H9" s="14">
        <f t="shared" si="0"/>
        <v>252.53</v>
      </c>
      <c r="I9" s="18"/>
    </row>
    <row r="10" ht="25" customHeight="1" spans="1:9">
      <c r="A10" s="15"/>
      <c r="B10" s="16"/>
      <c r="C10" s="13" t="s">
        <v>16</v>
      </c>
      <c r="D10" s="14">
        <f>D9*0.5</f>
        <v>80.695</v>
      </c>
      <c r="E10" s="14">
        <f>E9*1</f>
        <v>7.88</v>
      </c>
      <c r="F10" s="14">
        <f>F9*0.4</f>
        <v>0</v>
      </c>
      <c r="G10" s="14">
        <f>G9*0.4</f>
        <v>33.304</v>
      </c>
      <c r="H10" s="14">
        <f t="shared" si="0"/>
        <v>121.879</v>
      </c>
      <c r="I10" s="18"/>
    </row>
    <row r="11" ht="25" customHeight="1" spans="1:9">
      <c r="A11" s="15"/>
      <c r="B11" s="16"/>
      <c r="C11" s="13" t="s">
        <v>17</v>
      </c>
      <c r="D11" s="14">
        <f>D9*0.325</f>
        <v>52.45175</v>
      </c>
      <c r="E11" s="14">
        <f>E9*0.65</f>
        <v>5.122</v>
      </c>
      <c r="F11" s="14">
        <f>F9*0.2</f>
        <v>0</v>
      </c>
      <c r="G11" s="14">
        <f>G9*0.22</f>
        <v>18.3172</v>
      </c>
      <c r="H11" s="14">
        <f t="shared" si="0"/>
        <v>75.89095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0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0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0">
        <v>37.9</v>
      </c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0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0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2021-10-27T06:08:10Z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