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4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7" i="4" l="1"/>
  <c r="E8" i="4"/>
  <c r="E9" i="4"/>
  <c r="E10" i="4"/>
  <c r="E13" i="4"/>
  <c r="E14" i="4"/>
  <c r="E15" i="4"/>
  <c r="E5" i="4"/>
  <c r="B6" i="4" l="1"/>
  <c r="C6" i="4"/>
  <c r="C11" i="4" s="1"/>
  <c r="D6" i="4"/>
  <c r="B11" i="4" l="1"/>
  <c r="B17" i="4" s="1"/>
  <c r="D11" i="4"/>
  <c r="D17" i="4" s="1"/>
  <c r="E6" i="4"/>
  <c r="C17" i="4"/>
  <c r="E11" i="4" l="1"/>
  <c r="E17" i="4"/>
</calcChain>
</file>

<file path=xl/sharedStrings.xml><?xml version="1.0" encoding="utf-8"?>
<sst xmlns="http://schemas.openxmlformats.org/spreadsheetml/2006/main" count="18" uniqueCount="18">
  <si>
    <t>科目名称</t>
  </si>
  <si>
    <t>国有土地使用权出让收入</t>
  </si>
  <si>
    <t>彩票公益金</t>
  </si>
  <si>
    <t>城市基础设施配套费收入</t>
  </si>
  <si>
    <t>污水处理费收入</t>
  </si>
  <si>
    <t>上级补助收入</t>
  </si>
  <si>
    <t>地方政府专项债券转贷收入</t>
  </si>
  <si>
    <t>收入总计</t>
  </si>
  <si>
    <t>单位：万元</t>
    <phoneticPr fontId="2" type="noConversion"/>
  </si>
  <si>
    <t>区级收入合计</t>
    <phoneticPr fontId="2" type="noConversion"/>
  </si>
  <si>
    <t>上年结转收入</t>
    <phoneticPr fontId="2" type="noConversion"/>
  </si>
  <si>
    <t>年初预算数</t>
    <phoneticPr fontId="2" type="noConversion"/>
  </si>
  <si>
    <t>调整后预算数</t>
    <phoneticPr fontId="2" type="noConversion"/>
  </si>
  <si>
    <t>执行数</t>
    <phoneticPr fontId="2" type="noConversion"/>
  </si>
  <si>
    <t>执行数为调整后预算数%</t>
    <phoneticPr fontId="2" type="noConversion"/>
  </si>
  <si>
    <t>崇明区2020年政府性基金预算收入执行情况表</t>
    <phoneticPr fontId="2" type="noConversion"/>
  </si>
  <si>
    <t xml:space="preserve">      福利彩票公益金收入</t>
  </si>
  <si>
    <t xml:space="preserve">      体育彩票公益金收入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</si>
</sst>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1"/>
      <color theme="1"/>
      <name val="宋体"/>
      <family val="2"/>
      <scheme val="minor"/>
    </font>
    <font>
      <b/>
      <sz val="16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workbookViewId="0">
      <selection activeCell="H7" sqref="H7"/>
    </sheetView>
  </sheetViews>
  <sheetFormatPr defaultRowHeight="13.5"/>
  <cols>
    <col min="1" max="1" width="35.25" customWidth="1"/>
    <col min="2" max="2" width="15.375" customWidth="1"/>
    <col min="3" max="3" width="16" customWidth="1"/>
    <col min="4" max="4" width="15" customWidth="1"/>
    <col min="5" max="5" width="16.5" customWidth="1"/>
  </cols>
  <sheetData>
    <row r="1" spans="1:6" ht="39" customHeight="1">
      <c r="A1" s="4" t="s">
        <v>15</v>
      </c>
      <c r="B1" s="4"/>
      <c r="C1" s="4"/>
      <c r="D1" s="4"/>
      <c r="E1" s="4"/>
      <c r="F1" s="1"/>
    </row>
    <row r="2" spans="1:6" ht="24" customHeight="1">
      <c r="E2" s="2" t="s">
        <v>8</v>
      </c>
    </row>
    <row r="3" spans="1:6" ht="24.95" customHeight="1">
      <c r="A3" s="5" t="s">
        <v>0</v>
      </c>
      <c r="B3" s="5" t="s">
        <v>11</v>
      </c>
      <c r="C3" s="5" t="s">
        <v>12</v>
      </c>
      <c r="D3" s="5" t="s">
        <v>13</v>
      </c>
      <c r="E3" s="5" t="s">
        <v>14</v>
      </c>
    </row>
    <row r="4" spans="1:6" ht="24.95" customHeight="1">
      <c r="A4" s="5"/>
      <c r="B4" s="5"/>
      <c r="C4" s="5"/>
      <c r="D4" s="5"/>
      <c r="E4" s="5"/>
    </row>
    <row r="5" spans="1:6" ht="24.95" customHeight="1">
      <c r="A5" s="6" t="s">
        <v>1</v>
      </c>
      <c r="B5" s="7">
        <v>300000</v>
      </c>
      <c r="C5" s="7">
        <v>400000</v>
      </c>
      <c r="D5" s="7">
        <v>272955.32526999997</v>
      </c>
      <c r="E5" s="7">
        <f>D5/C5*100</f>
        <v>68.238831317499987</v>
      </c>
    </row>
    <row r="6" spans="1:6" ht="24.95" customHeight="1">
      <c r="A6" s="6" t="s">
        <v>2</v>
      </c>
      <c r="B6" s="7">
        <f t="shared" ref="B6:C6" si="0">SUM(B7:B8)</f>
        <v>696</v>
      </c>
      <c r="C6" s="7">
        <f t="shared" si="0"/>
        <v>696</v>
      </c>
      <c r="D6" s="7">
        <f>SUM(D7:D8)</f>
        <v>734.75708699999996</v>
      </c>
      <c r="E6" s="7">
        <f t="shared" ref="E6:E17" si="1">D6/C6*100</f>
        <v>105.56854698275862</v>
      </c>
    </row>
    <row r="7" spans="1:6" ht="24.95" customHeight="1">
      <c r="A7" s="6" t="s">
        <v>16</v>
      </c>
      <c r="B7" s="7">
        <v>456</v>
      </c>
      <c r="C7" s="7">
        <v>456</v>
      </c>
      <c r="D7" s="7">
        <v>506.25708700000001</v>
      </c>
      <c r="E7" s="7">
        <f t="shared" si="1"/>
        <v>111.02129100877194</v>
      </c>
    </row>
    <row r="8" spans="1:6" ht="24.95" customHeight="1">
      <c r="A8" s="6" t="s">
        <v>17</v>
      </c>
      <c r="B8" s="7">
        <v>240</v>
      </c>
      <c r="C8" s="7">
        <v>240</v>
      </c>
      <c r="D8" s="7">
        <v>228.5</v>
      </c>
      <c r="E8" s="7">
        <f t="shared" si="1"/>
        <v>95.208333333333329</v>
      </c>
    </row>
    <row r="9" spans="1:6" ht="24.95" customHeight="1">
      <c r="A9" s="6" t="s">
        <v>3</v>
      </c>
      <c r="B9" s="7">
        <v>30000</v>
      </c>
      <c r="C9" s="7">
        <v>20000</v>
      </c>
      <c r="D9" s="7">
        <v>22771.083200000001</v>
      </c>
      <c r="E9" s="7">
        <f t="shared" si="1"/>
        <v>113.85541599999999</v>
      </c>
    </row>
    <row r="10" spans="1:6" ht="24.95" customHeight="1">
      <c r="A10" s="6" t="s">
        <v>4</v>
      </c>
      <c r="B10" s="7">
        <v>7000</v>
      </c>
      <c r="C10" s="7">
        <v>7000</v>
      </c>
      <c r="D10" s="7">
        <v>7151.8016399999997</v>
      </c>
      <c r="E10" s="7">
        <f t="shared" si="1"/>
        <v>102.16859485714285</v>
      </c>
    </row>
    <row r="11" spans="1:6" s="3" customFormat="1" ht="24.95" customHeight="1">
      <c r="A11" s="6" t="s">
        <v>9</v>
      </c>
      <c r="B11" s="7">
        <f>SUM(B5:B10)-B7-B8</f>
        <v>337696</v>
      </c>
      <c r="C11" s="7">
        <f>SUM(C5:C10)-C7-C8</f>
        <v>427696</v>
      </c>
      <c r="D11" s="7">
        <f>SUM(D5:D10)-D7-D8</f>
        <v>303612.96719699999</v>
      </c>
      <c r="E11" s="7">
        <f t="shared" si="1"/>
        <v>70.988030563063489</v>
      </c>
    </row>
    <row r="12" spans="1:6" s="3" customFormat="1" ht="24.95" customHeight="1">
      <c r="A12" s="6"/>
      <c r="B12" s="7"/>
      <c r="C12" s="7"/>
      <c r="D12" s="7"/>
      <c r="E12" s="7"/>
    </row>
    <row r="13" spans="1:6" s="3" customFormat="1" ht="24.95" customHeight="1">
      <c r="A13" s="6" t="s">
        <v>5</v>
      </c>
      <c r="B13" s="7">
        <v>2989</v>
      </c>
      <c r="C13" s="7">
        <v>144866.22</v>
      </c>
      <c r="D13" s="7">
        <v>232051.22</v>
      </c>
      <c r="E13" s="7">
        <f t="shared" si="1"/>
        <v>160.18311239155685</v>
      </c>
    </row>
    <row r="14" spans="1:6" s="3" customFormat="1" ht="24.95" customHeight="1">
      <c r="A14" s="6" t="s">
        <v>6</v>
      </c>
      <c r="B14" s="7"/>
      <c r="C14" s="7">
        <v>228000</v>
      </c>
      <c r="D14" s="7">
        <v>228000</v>
      </c>
      <c r="E14" s="7">
        <f t="shared" si="1"/>
        <v>100</v>
      </c>
    </row>
    <row r="15" spans="1:6" s="3" customFormat="1" ht="24.95" customHeight="1">
      <c r="A15" s="6" t="s">
        <v>10</v>
      </c>
      <c r="B15" s="7">
        <v>10020.799999999999</v>
      </c>
      <c r="C15" s="7">
        <v>10020.799999999999</v>
      </c>
      <c r="D15" s="7">
        <v>10020.803857999999</v>
      </c>
      <c r="E15" s="7">
        <f t="shared" si="1"/>
        <v>100.00003849992017</v>
      </c>
    </row>
    <row r="16" spans="1:6" s="3" customFormat="1" ht="24.95" customHeight="1">
      <c r="A16" s="6"/>
      <c r="B16" s="7"/>
      <c r="C16" s="7"/>
      <c r="D16" s="7"/>
      <c r="E16" s="7"/>
    </row>
    <row r="17" spans="1:5" ht="24.95" customHeight="1">
      <c r="A17" s="6" t="s">
        <v>7</v>
      </c>
      <c r="B17" s="7">
        <f t="shared" ref="B17:C17" si="2">SUM(B11:B15)</f>
        <v>350705.8</v>
      </c>
      <c r="C17" s="7">
        <f t="shared" si="2"/>
        <v>810583.02</v>
      </c>
      <c r="D17" s="7">
        <f>SUM(D11:D15)</f>
        <v>773684.99105499999</v>
      </c>
      <c r="E17" s="7">
        <f t="shared" si="1"/>
        <v>95.44796423875249</v>
      </c>
    </row>
    <row r="18" spans="1:5" ht="24.95" customHeight="1"/>
    <row r="19" spans="1:5" ht="24.95" customHeight="1"/>
    <row r="20" spans="1:5" ht="24.95" customHeight="1"/>
    <row r="21" spans="1:5" ht="26.25" customHeight="1"/>
    <row r="87" ht="27" customHeight="1"/>
    <row r="108" ht="42" customHeight="1"/>
    <row r="109" ht="42" customHeight="1"/>
    <row r="110" ht="28.5" customHeight="1"/>
  </sheetData>
  <mergeCells count="6">
    <mergeCell ref="A3:A4"/>
    <mergeCell ref="B3:B4"/>
    <mergeCell ref="C3:C4"/>
    <mergeCell ref="D3:D4"/>
    <mergeCell ref="E3:E4"/>
    <mergeCell ref="A1:E1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2021-01-19T07:18:04Z</dcterms:modified>
</cp:coreProperties>
</file>