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特困" sheetId="4" r:id="rId1"/>
    <sheet name="Sheet1" sheetId="1" r:id="rId2"/>
    <sheet name="Sheet2" sheetId="2" r:id="rId3"/>
  </sheets>
  <calcPr calcId="144525"/>
</workbook>
</file>

<file path=xl/sharedStrings.xml><?xml version="1.0" encoding="utf-8"?>
<sst xmlns="http://schemas.openxmlformats.org/spreadsheetml/2006/main" count="17" uniqueCount="17">
  <si>
    <t>2021年中兴镇特困供养生活补助发放统计表（4月）</t>
  </si>
  <si>
    <t>序号</t>
  </si>
  <si>
    <t>村名</t>
  </si>
  <si>
    <t>人数</t>
  </si>
  <si>
    <t>金额</t>
  </si>
  <si>
    <t>爱国村</t>
  </si>
  <si>
    <t>北兴村</t>
  </si>
  <si>
    <t>富圩村</t>
  </si>
  <si>
    <t>红星村</t>
  </si>
  <si>
    <t>汲浜村</t>
  </si>
  <si>
    <t>七效村</t>
  </si>
  <si>
    <t>胜利村</t>
  </si>
  <si>
    <t>滧中村</t>
  </si>
  <si>
    <t>永隆村</t>
  </si>
  <si>
    <t>永南村</t>
  </si>
  <si>
    <t>中兴村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</si>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</sst>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4"/>
  <sheetViews>
    <sheetView tabSelected="1" workbookViewId="0">
      <selection activeCell="H7" sqref="H7"/>
    </sheetView>
  </sheetViews>
  <sheetFormatPr defaultColWidth="8.89166666666667" defaultRowHeight="13.5"/>
  <cols>
    <col min="1" max="1" width="11.5" style="2" customWidth="1"/>
    <col min="2" max="2" width="14.375" style="2" customWidth="1"/>
    <col min="3" max="3" width="16.625" style="2" customWidth="1"/>
    <col min="4" max="4" width="19.5" style="2" customWidth="1"/>
    <col min="5" max="16384" width="8.89166666666667" style="2"/>
  </cols>
  <sheetData>
    <row r="1" s="1" customFormat="1" ht="30" customHeight="1" spans="1:16340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</row>
    <row r="2" ht="29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9" customHeight="1" spans="1:4">
      <c r="A3" s="5">
        <v>1</v>
      </c>
      <c r="B3" s="5" t="s">
        <v>5</v>
      </c>
      <c r="C3" s="6">
        <v>16</v>
      </c>
      <c r="D3" s="7">
        <f>4625+21166-1545</f>
        <v>24246</v>
      </c>
    </row>
    <row r="4" ht="29" customHeight="1" spans="1:4">
      <c r="A4" s="5">
        <v>2</v>
      </c>
      <c r="B4" s="5" t="s">
        <v>6</v>
      </c>
      <c r="C4" s="8">
        <v>7</v>
      </c>
      <c r="D4" s="9">
        <v>10846</v>
      </c>
    </row>
    <row r="5" ht="29" customHeight="1" spans="1:4">
      <c r="A5" s="5">
        <v>3</v>
      </c>
      <c r="B5" s="5" t="s">
        <v>7</v>
      </c>
      <c r="C5" s="8">
        <v>10</v>
      </c>
      <c r="D5" s="9">
        <f>1505+15281-1545</f>
        <v>15241</v>
      </c>
    </row>
    <row r="6" ht="29" customHeight="1" spans="1:4">
      <c r="A6" s="5">
        <v>4</v>
      </c>
      <c r="B6" s="5" t="s">
        <v>8</v>
      </c>
      <c r="C6" s="8">
        <v>11</v>
      </c>
      <c r="D6" s="9">
        <f>1615+15051</f>
        <v>16666</v>
      </c>
    </row>
    <row r="7" ht="29" customHeight="1" spans="1:4">
      <c r="A7" s="5">
        <v>5</v>
      </c>
      <c r="B7" s="5" t="s">
        <v>9</v>
      </c>
      <c r="C7" s="8">
        <v>15</v>
      </c>
      <c r="D7" s="9">
        <f>6089+16853</f>
        <v>22942</v>
      </c>
    </row>
    <row r="8" ht="29" customHeight="1" spans="1:4">
      <c r="A8" s="5">
        <v>6</v>
      </c>
      <c r="B8" s="5" t="s">
        <v>10</v>
      </c>
      <c r="C8" s="8">
        <v>4</v>
      </c>
      <c r="D8" s="9">
        <f>7402-1465</f>
        <v>5937</v>
      </c>
    </row>
    <row r="9" ht="29" customHeight="1" spans="1:4">
      <c r="A9" s="5">
        <v>7</v>
      </c>
      <c r="B9" s="5" t="s">
        <v>11</v>
      </c>
      <c r="C9" s="8">
        <v>6</v>
      </c>
      <c r="D9" s="9">
        <f>1505+7582-1505-220+1505</f>
        <v>8867</v>
      </c>
    </row>
    <row r="10" ht="29" customHeight="1" spans="1:4">
      <c r="A10" s="5">
        <v>8</v>
      </c>
      <c r="B10" s="5" t="s">
        <v>12</v>
      </c>
      <c r="C10" s="8">
        <v>12</v>
      </c>
      <c r="D10" s="9">
        <f>2992+15215</f>
        <v>18207</v>
      </c>
    </row>
    <row r="11" ht="29" customHeight="1" spans="1:4">
      <c r="A11" s="5">
        <v>9</v>
      </c>
      <c r="B11" s="5" t="s">
        <v>13</v>
      </c>
      <c r="C11" s="8">
        <v>10</v>
      </c>
      <c r="D11" s="9">
        <f>6002+7304+1483</f>
        <v>14789</v>
      </c>
    </row>
    <row r="12" ht="29" customHeight="1" spans="1:4">
      <c r="A12" s="5">
        <v>10</v>
      </c>
      <c r="B12" s="5" t="s">
        <v>14</v>
      </c>
      <c r="C12" s="8">
        <v>10</v>
      </c>
      <c r="D12" s="9">
        <f>1545+13625</f>
        <v>15170</v>
      </c>
    </row>
    <row r="13" ht="29" customHeight="1" spans="1:4">
      <c r="A13" s="5">
        <v>11</v>
      </c>
      <c r="B13" s="5" t="s">
        <v>15</v>
      </c>
      <c r="C13" s="8">
        <v>11</v>
      </c>
      <c r="D13" s="9">
        <f>2932+15035-1461-1467+1545-1505+1461</f>
        <v>16540</v>
      </c>
    </row>
    <row r="14" ht="29" customHeight="1" spans="1:4">
      <c r="A14" s="5" t="s">
        <v>16</v>
      </c>
      <c r="B14" s="5"/>
      <c r="C14" s="8">
        <f>SUM(C3:C13)</f>
        <v>112</v>
      </c>
      <c r="D14" s="8">
        <f>SUM(D3:D13)</f>
        <v>169451</v>
      </c>
    </row>
  </sheetData>
  <mergeCells count="2">
    <mergeCell ref="A1:D1"/>
    <mergeCell ref="A14:B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F10" sqref="F10"/>
    </sheetView>
  </sheetViews>
  <sheetFormatPr defaultColWidth="9" defaultRowHeight="13.5"/>
  <sheetData>
    <row r="1" ht="30" customHeight="1"/>
    <row r="2" ht="22" customHeight="1"/>
    <row r="3" ht="21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33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8" workbookViewId="0">
      <selection activeCell="A158" sqref="$A1:$XFD1048576"/>
    </sheetView>
  </sheetViews>
  <sheetFormatPr defaultColWidth="9" defaultRowHeight="13.5"/>
  <sheetData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吕艳</cp:lastModifiedBy>
  <dcterms:created xsi:type="dcterms:W3CDTF">2019-05-29T03:19:00Z</dcterms:created>
  <dcterms:modified xsi:type="dcterms:W3CDTF">2021-04-28T07:29:44Z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30A004FD2E9645A5BD9CAB254A10C599</vt:lpwstr>
  </property>
</Properties>
</file>