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表1-3    秸秆机械化还田情况汇总表" sheetId="1" r:id="rId1"/>
    <sheet name="Sheet1" sheetId="2" r:id="rId2"/>
    <sheet name="核减后最终" sheetId="3" r:id="rId3"/>
  </sheets>
  <calcPr calcId="144525"/>
</workbook>
</file>

<file path=xl/sharedStrings.xml><?xml version="1.0" encoding="utf-8"?>
<sst xmlns="http://schemas.openxmlformats.org/spreadsheetml/2006/main" count="410" uniqueCount="71">
  <si>
    <t xml:space="preserve"> 秸秆机械化还田情况汇总表</t>
  </si>
  <si>
    <t>单位名称（盖章）：                                                                                                                                                     单位：元</t>
  </si>
  <si>
    <t>序 号</t>
  </si>
  <si>
    <t>机械化还田作业区域所在xx乡镇xx村</t>
  </si>
  <si>
    <t>农机户姓名或农机服务组织名称</t>
  </si>
  <si>
    <t>身份证号码或统一社会信用代码</t>
  </si>
  <si>
    <t>农机白名单作业面积（亩）</t>
  </si>
  <si>
    <t>非农机白名单作业面积（亩）</t>
  </si>
  <si>
    <t>实施机械化还田作业方式</t>
  </si>
  <si>
    <t>申请市级补贴资金（40元/亩）</t>
  </si>
  <si>
    <t>区配套资金
白名单（36元/亩）非白名单（9元/亩）</t>
  </si>
  <si>
    <t>乡镇配套资金
白名单（4元/亩）
非白名单（1元/亩）</t>
  </si>
  <si>
    <t>市、区、镇资金合计</t>
  </si>
  <si>
    <t>合   计</t>
  </si>
  <si>
    <t xml:space="preserve"> 填报人：                            审核人：                      农机白名单区级审核单位确认：                               填报日期：</t>
  </si>
  <si>
    <t>竖新镇堡西村</t>
  </si>
  <si>
    <t>上海文辉农业种植专业合作社</t>
  </si>
  <si>
    <t>旋耕</t>
  </si>
  <si>
    <t>张*平</t>
  </si>
  <si>
    <t>董*宝</t>
  </si>
  <si>
    <t>上海东禾蔬果种植专业合作社</t>
  </si>
  <si>
    <t>竖新镇春风村</t>
  </si>
  <si>
    <t>赵*国</t>
  </si>
  <si>
    <t>旋耕机复式作业</t>
  </si>
  <si>
    <t>上海壮禾农机服务专业合作社</t>
  </si>
  <si>
    <t>上海春须粮食专业合作社</t>
  </si>
  <si>
    <t>竖新镇椿南村</t>
  </si>
  <si>
    <t>竖新镇大椿村</t>
  </si>
  <si>
    <t>竖新镇大东村</t>
  </si>
  <si>
    <t>季*培</t>
  </si>
  <si>
    <t>高*兴</t>
  </si>
  <si>
    <t>上海杰侃农机服务专业合作社</t>
  </si>
  <si>
    <t>上海侃峰农机专业合作社</t>
  </si>
  <si>
    <t>竖新镇东新村</t>
  </si>
  <si>
    <t>成*建</t>
  </si>
  <si>
    <t>沈*辉</t>
  </si>
  <si>
    <t>大新养殖场</t>
  </si>
  <si>
    <t>黄*兴</t>
  </si>
  <si>
    <t>竖新镇惠民村</t>
  </si>
  <si>
    <t xml:space="preserve"> 旋耕机复式作业</t>
  </si>
  <si>
    <t>竖新镇明强村</t>
  </si>
  <si>
    <t>苏*谓</t>
  </si>
  <si>
    <t>陆*弟</t>
  </si>
  <si>
    <t>竖新镇前卫村</t>
  </si>
  <si>
    <t>上海瀛隆农业种植专业合作社</t>
  </si>
  <si>
    <t>深翻</t>
  </si>
  <si>
    <t>王雄</t>
  </si>
  <si>
    <t>竖新镇时桥村</t>
  </si>
  <si>
    <t>陆辉</t>
  </si>
  <si>
    <t>竖新镇竖河村</t>
  </si>
  <si>
    <t>竖新镇竖南村</t>
  </si>
  <si>
    <t>旋耕作业还田　</t>
  </si>
  <si>
    <t>竖新镇竖西村</t>
  </si>
  <si>
    <t>竖新镇仙桥村</t>
  </si>
  <si>
    <t>竖新镇响哃村</t>
  </si>
  <si>
    <t>铧犁深翻</t>
  </si>
  <si>
    <t>竖新镇新征村</t>
  </si>
  <si>
    <t>秦标</t>
  </si>
  <si>
    <t>竖新镇永兴村</t>
  </si>
  <si>
    <t>竖新镇油桥村</t>
  </si>
  <si>
    <t>竖新镇育才村</t>
  </si>
  <si>
    <t>上海东禾九谷开心农场有限公司</t>
  </si>
  <si>
    <t>上海百农农业科技发展股份有限公司</t>
  </si>
  <si>
    <t>竖新镇跃进村</t>
  </si>
  <si>
    <t>上海瀛穗粮食专业合作社</t>
  </si>
  <si>
    <t xml:space="preserve"> 填报人：   吴新兵               审核人：                      农机白名单区级审核单位确认：                               填报日期：</t>
  </si>
  <si>
    <t>赵卫国</t>
  </si>
  <si>
    <t>季忠培</t>
  </si>
  <si>
    <t>高和兴</t>
  </si>
  <si>
    <t xml:space="preserve"> 填报人：   吴新兵               审核人：                      农机白名单区级审核单位确认：                               填报日期：2025.2.28</t>
  </si>
  <si>
    <t>13.36核减3亩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</si>
</sst>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name val="仿宋_GB2312"/>
      <charset val="134"/>
    </font>
    <font>
      <sz val="12"/>
      <name val="仿宋_GB2312"/>
      <charset val="134"/>
    </font>
    <font>
      <sz val="14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medium">
        <color auto="true"/>
      </right>
      <top/>
      <bottom style="medium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33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9" fillId="17" borderId="6" applyNumberFormat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17" fillId="12" borderId="8" applyNumberFormat="false" applyAlignment="false" applyProtection="false">
      <alignment vertical="center"/>
    </xf>
    <xf numFmtId="0" fontId="25" fillId="17" borderId="10" applyNumberFormat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" fillId="8" borderId="5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</cellStyleXfs>
  <cellXfs count="26">
    <xf numFmtId="0" fontId="0" fillId="0" borderId="0" xfId="0">
      <alignment vertical="center"/>
    </xf>
    <xf numFmtId="176" fontId="1" fillId="0" borderId="0" xfId="0" applyNumberFormat="true" applyFont="true" applyFill="true" applyAlignment="true">
      <alignment vertical="center"/>
    </xf>
    <xf numFmtId="176" fontId="2" fillId="0" borderId="0" xfId="0" applyNumberFormat="true" applyFont="true" applyFill="true" applyAlignment="true">
      <alignment vertical="center"/>
    </xf>
    <xf numFmtId="0" fontId="1" fillId="0" borderId="0" xfId="0" applyNumberFormat="true" applyFont="true" applyFill="true" applyAlignment="true">
      <alignment vertical="center"/>
    </xf>
    <xf numFmtId="0" fontId="3" fillId="0" borderId="0" xfId="0" applyNumberFormat="true" applyFont="true" applyFill="true" applyAlignment="true">
      <alignment horizontal="center" vertical="center"/>
    </xf>
    <xf numFmtId="176" fontId="3" fillId="0" borderId="0" xfId="0" applyNumberFormat="true" applyFont="true" applyFill="true" applyAlignment="true">
      <alignment horizontal="center" vertical="center"/>
    </xf>
    <xf numFmtId="0" fontId="1" fillId="0" borderId="0" xfId="0" applyNumberFormat="true" applyFont="true" applyFill="true" applyAlignment="true">
      <alignment horizontal="justify" vertical="center"/>
    </xf>
    <xf numFmtId="176" fontId="1" fillId="0" borderId="0" xfId="0" applyNumberFormat="true" applyFont="true" applyFill="true" applyAlignment="true">
      <alignment horizontal="justify" vertical="center"/>
    </xf>
    <xf numFmtId="0" fontId="1" fillId="0" borderId="1" xfId="0" applyNumberFormat="true" applyFont="true" applyFill="true" applyBorder="true" applyAlignment="true">
      <alignment horizontal="center" vertical="center" wrapText="true"/>
    </xf>
    <xf numFmtId="176" fontId="1" fillId="0" borderId="1" xfId="0" applyNumberFormat="true" applyFont="true" applyFill="true" applyBorder="true" applyAlignment="true">
      <alignment horizontal="center" vertical="center" wrapText="true"/>
    </xf>
    <xf numFmtId="176" fontId="1" fillId="0" borderId="1" xfId="0" applyNumberFormat="true" applyFont="true" applyFill="true" applyBorder="true" applyAlignment="true">
      <alignment vertical="center"/>
    </xf>
    <xf numFmtId="176" fontId="1" fillId="0" borderId="1" xfId="1" applyNumberFormat="true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176" fontId="2" fillId="0" borderId="1" xfId="0" applyNumberFormat="true" applyFont="true" applyFill="true" applyBorder="true" applyAlignment="true">
      <alignment horizontal="center" vertical="center" wrapText="true"/>
    </xf>
    <xf numFmtId="176" fontId="1" fillId="0" borderId="1" xfId="1" applyNumberFormat="true" applyFont="true" applyFill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1" fillId="2" borderId="1" xfId="1" applyFont="true" applyFill="true" applyBorder="true" applyAlignment="true">
      <alignment horizontal="center" vertical="center"/>
    </xf>
    <xf numFmtId="176" fontId="1" fillId="0" borderId="2" xfId="0" applyNumberFormat="true" applyFont="true" applyFill="true" applyBorder="true" applyAlignment="true">
      <alignment horizontal="center" vertical="center" wrapText="true"/>
    </xf>
    <xf numFmtId="0" fontId="1" fillId="0" borderId="0" xfId="0" applyNumberFormat="true" applyFont="true" applyFill="true" applyAlignment="true">
      <alignment horizontal="left" vertical="center"/>
    </xf>
    <xf numFmtId="176" fontId="1" fillId="0" borderId="0" xfId="0" applyNumberFormat="true" applyFont="true" applyFill="true" applyAlignment="true">
      <alignment horizontal="left" vertical="center"/>
    </xf>
    <xf numFmtId="0" fontId="4" fillId="0" borderId="0" xfId="0" applyFont="true" applyAlignment="true">
      <alignment horizontal="center" vertical="center"/>
    </xf>
    <xf numFmtId="0" fontId="5" fillId="0" borderId="0" xfId="0" applyFont="true" applyAlignment="true">
      <alignment horizontal="justify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5" fillId="0" borderId="0" xfId="0" applyFont="true" applyAlignment="true">
      <alignment horizontal="left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6"/>
  <sheetViews>
    <sheetView view="pageBreakPreview" zoomScaleNormal="100" zoomScaleSheetLayoutView="100" workbookViewId="0">
      <selection activeCell="C10" sqref="C10"/>
    </sheetView>
  </sheetViews>
  <sheetFormatPr defaultColWidth="9" defaultRowHeight="14.25"/>
  <cols>
    <col min="1" max="1" width="7.5" customWidth="true"/>
    <col min="2" max="2" width="18.6" customWidth="true"/>
    <col min="3" max="5" width="15.5" customWidth="true"/>
    <col min="6" max="6" width="14.875" customWidth="true"/>
    <col min="7" max="7" width="16.1" customWidth="true"/>
    <col min="8" max="8" width="16" customWidth="true"/>
    <col min="9" max="10" width="19.125" customWidth="true"/>
    <col min="11" max="11" width="21.5" customWidth="true"/>
  </cols>
  <sheetData>
    <row r="1" ht="31.05" customHeight="true" spans="1:1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ht="30" customHeight="true" spans="1:11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55" customHeight="true" spans="1:11">
      <c r="A3" s="22" t="s">
        <v>2</v>
      </c>
      <c r="B3" s="22" t="s">
        <v>3</v>
      </c>
      <c r="C3" s="22" t="s">
        <v>4</v>
      </c>
      <c r="D3" s="22" t="s">
        <v>5</v>
      </c>
      <c r="E3" s="22" t="s">
        <v>6</v>
      </c>
      <c r="F3" s="22" t="s">
        <v>7</v>
      </c>
      <c r="G3" s="22" t="s">
        <v>8</v>
      </c>
      <c r="H3" s="22" t="s">
        <v>9</v>
      </c>
      <c r="I3" s="22" t="s">
        <v>10</v>
      </c>
      <c r="J3" s="22" t="s">
        <v>11</v>
      </c>
      <c r="K3" s="22" t="s">
        <v>12</v>
      </c>
    </row>
    <row r="4" ht="30" customHeight="true" spans="1:1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ht="30" customHeight="true" spans="1:11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</row>
    <row r="6" ht="30" customHeight="true" spans="1:11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</row>
    <row r="7" ht="30" customHeight="true" spans="1:11">
      <c r="A7" s="24"/>
      <c r="B7" s="23"/>
      <c r="C7" s="23"/>
      <c r="D7" s="23"/>
      <c r="E7" s="23"/>
      <c r="F7" s="23"/>
      <c r="G7" s="23"/>
      <c r="H7" s="23"/>
      <c r="I7" s="23"/>
      <c r="J7" s="23"/>
      <c r="K7" s="23"/>
    </row>
    <row r="8" ht="30" customHeight="true" spans="1:11">
      <c r="A8" s="24"/>
      <c r="B8" s="23"/>
      <c r="C8" s="23"/>
      <c r="D8" s="23"/>
      <c r="E8" s="23"/>
      <c r="F8" s="23"/>
      <c r="G8" s="23"/>
      <c r="H8" s="23"/>
      <c r="I8" s="23"/>
      <c r="J8" s="23"/>
      <c r="K8" s="23"/>
    </row>
    <row r="9" ht="30" customHeight="true" spans="1:11">
      <c r="A9" s="24"/>
      <c r="B9" s="23"/>
      <c r="C9" s="23"/>
      <c r="D9" s="23"/>
      <c r="E9" s="23"/>
      <c r="F9" s="23"/>
      <c r="G9" s="23"/>
      <c r="H9" s="23"/>
      <c r="I9" s="23"/>
      <c r="J9" s="23"/>
      <c r="K9" s="23"/>
    </row>
    <row r="10" ht="30" customHeight="true" spans="1:11">
      <c r="A10" s="24"/>
      <c r="B10" s="23"/>
      <c r="C10" s="23"/>
      <c r="D10" s="23"/>
      <c r="E10" s="23"/>
      <c r="F10" s="23"/>
      <c r="G10" s="23"/>
      <c r="H10" s="23"/>
      <c r="I10" s="23"/>
      <c r="J10" s="23"/>
      <c r="K10" s="23"/>
    </row>
    <row r="11" ht="30" customHeight="true" spans="1:11">
      <c r="A11" s="24"/>
      <c r="B11" s="23"/>
      <c r="C11" s="23"/>
      <c r="D11" s="23"/>
      <c r="E11" s="23"/>
      <c r="F11" s="23"/>
      <c r="G11" s="23"/>
      <c r="H11" s="23"/>
      <c r="I11" s="23"/>
      <c r="J11" s="23"/>
      <c r="K11" s="23"/>
    </row>
    <row r="12" ht="30" customHeight="true" spans="1:11">
      <c r="A12" s="24"/>
      <c r="B12" s="23"/>
      <c r="C12" s="23"/>
      <c r="D12" s="23"/>
      <c r="E12" s="23"/>
      <c r="F12" s="23"/>
      <c r="G12" s="23"/>
      <c r="H12" s="23"/>
      <c r="I12" s="23"/>
      <c r="J12" s="23"/>
      <c r="K12" s="23"/>
    </row>
    <row r="13" ht="30" customHeight="true" spans="1:11">
      <c r="A13" s="24"/>
      <c r="B13" s="23"/>
      <c r="C13" s="23"/>
      <c r="D13" s="23"/>
      <c r="E13" s="23"/>
      <c r="F13" s="23"/>
      <c r="G13" s="23"/>
      <c r="H13" s="23"/>
      <c r="I13" s="23"/>
      <c r="J13" s="23"/>
      <c r="K13" s="23"/>
    </row>
    <row r="14" ht="30" customHeight="true" spans="1:11">
      <c r="A14" s="24"/>
      <c r="B14" s="23"/>
      <c r="C14" s="23"/>
      <c r="D14" s="23"/>
      <c r="E14" s="23"/>
      <c r="F14" s="23"/>
      <c r="G14" s="23"/>
      <c r="H14" s="23"/>
      <c r="I14" s="23"/>
      <c r="J14" s="23"/>
      <c r="K14" s="23"/>
    </row>
    <row r="15" ht="30" customHeight="true" spans="1:11">
      <c r="A15" s="24"/>
      <c r="B15" s="22" t="s">
        <v>13</v>
      </c>
      <c r="C15" s="23"/>
      <c r="D15" s="23"/>
      <c r="E15" s="23"/>
      <c r="F15" s="23"/>
      <c r="G15" s="23"/>
      <c r="H15" s="23"/>
      <c r="I15" s="23"/>
      <c r="J15" s="23"/>
      <c r="K15" s="23"/>
    </row>
    <row r="16" ht="41" customHeight="true" spans="1:11">
      <c r="A16" s="25" t="s">
        <v>14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</row>
  </sheetData>
  <mergeCells count="3">
    <mergeCell ref="A1:K1"/>
    <mergeCell ref="A2:K2"/>
    <mergeCell ref="A16:K16"/>
  </mergeCells>
  <pageMargins left="0.75" right="0.75" top="1" bottom="1" header="0.511805555555556" footer="0.511805555555556"/>
  <pageSetup paperSize="9" scale="68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7"/>
  <sheetViews>
    <sheetView workbookViewId="0">
      <pane ySplit="3" topLeftCell="A4" activePane="bottomLeft" state="frozen"/>
      <selection/>
      <selection pane="bottomLeft" activeCell="D3" sqref="A$1:J$1048576"/>
    </sheetView>
  </sheetViews>
  <sheetFormatPr defaultColWidth="17.875" defaultRowHeight="13.5"/>
  <cols>
    <col min="1" max="1" width="5.875" style="3" customWidth="true"/>
    <col min="2" max="2" width="13.25" style="1" customWidth="true"/>
    <col min="3" max="3" width="32.25" style="1" customWidth="true"/>
    <col min="4" max="4" width="11.75" style="1" customWidth="true"/>
    <col min="5" max="5" width="8.75" style="1" customWidth="true"/>
    <col min="6" max="6" width="16" style="1" customWidth="true"/>
    <col min="7" max="7" width="13.375" style="1" customWidth="true"/>
    <col min="8" max="8" width="13.75" style="1" customWidth="true"/>
    <col min="9" max="9" width="14.875" style="1" customWidth="true"/>
    <col min="10" max="10" width="13.5" style="1" customWidth="true"/>
    <col min="11" max="31" width="17.875" style="1" customWidth="true"/>
    <col min="32" max="16383" width="11.5" style="1" customWidth="true"/>
    <col min="16384" max="16384" width="11.5" style="1"/>
  </cols>
  <sheetData>
    <row r="1" s="1" customFormat="true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true" spans="1:10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1" customFormat="true" ht="67.5" spans="1:10">
      <c r="A3" s="8" t="s">
        <v>2</v>
      </c>
      <c r="B3" s="9" t="s">
        <v>3</v>
      </c>
      <c r="C3" s="9" t="s">
        <v>4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="1" customFormat="true" spans="1:10">
      <c r="A4" s="8">
        <v>1</v>
      </c>
      <c r="B4" s="9" t="s">
        <v>15</v>
      </c>
      <c r="C4" s="9" t="s">
        <v>16</v>
      </c>
      <c r="D4" s="9">
        <v>516.14</v>
      </c>
      <c r="E4" s="9"/>
      <c r="F4" s="9" t="s">
        <v>17</v>
      </c>
      <c r="G4" s="9">
        <v>20645.6</v>
      </c>
      <c r="H4" s="9">
        <v>18581.04</v>
      </c>
      <c r="I4" s="9">
        <v>2064.56</v>
      </c>
      <c r="J4" s="9">
        <f>SUM(G4:I4)</f>
        <v>41291.2</v>
      </c>
    </row>
    <row r="5" s="1" customFormat="true" spans="1:10">
      <c r="A5" s="8">
        <v>2</v>
      </c>
      <c r="B5" s="9" t="s">
        <v>15</v>
      </c>
      <c r="C5" s="9" t="s">
        <v>18</v>
      </c>
      <c r="D5" s="9">
        <v>59</v>
      </c>
      <c r="E5" s="9"/>
      <c r="F5" s="9" t="s">
        <v>17</v>
      </c>
      <c r="G5" s="9">
        <v>2360</v>
      </c>
      <c r="H5" s="9">
        <v>2124</v>
      </c>
      <c r="I5" s="9">
        <v>236</v>
      </c>
      <c r="J5" s="9">
        <v>4720</v>
      </c>
    </row>
    <row r="6" s="1" customFormat="true" spans="1:10">
      <c r="A6" s="8">
        <v>3</v>
      </c>
      <c r="B6" s="9" t="s">
        <v>15</v>
      </c>
      <c r="C6" s="9" t="s">
        <v>19</v>
      </c>
      <c r="D6" s="9"/>
      <c r="E6" s="9">
        <v>223.72</v>
      </c>
      <c r="F6" s="9" t="s">
        <v>17</v>
      </c>
      <c r="G6" s="9">
        <v>8948.8</v>
      </c>
      <c r="H6" s="9">
        <v>2013.48</v>
      </c>
      <c r="I6" s="9">
        <v>223.72</v>
      </c>
      <c r="J6" s="9">
        <v>11186</v>
      </c>
    </row>
    <row r="7" s="1" customFormat="true" spans="1:10">
      <c r="A7" s="8">
        <v>4</v>
      </c>
      <c r="B7" s="9" t="s">
        <v>15</v>
      </c>
      <c r="C7" s="9" t="s">
        <v>20</v>
      </c>
      <c r="D7" s="9">
        <v>678.81</v>
      </c>
      <c r="E7" s="9"/>
      <c r="F7" s="9" t="s">
        <v>17</v>
      </c>
      <c r="G7" s="9">
        <v>27152.4</v>
      </c>
      <c r="H7" s="9">
        <v>24437.16</v>
      </c>
      <c r="I7" s="9">
        <v>2715.24</v>
      </c>
      <c r="J7" s="9">
        <v>54304.8</v>
      </c>
    </row>
    <row r="8" s="1" customFormat="true" spans="1:10">
      <c r="A8" s="8">
        <v>5</v>
      </c>
      <c r="B8" s="9" t="s">
        <v>21</v>
      </c>
      <c r="C8" s="9" t="s">
        <v>22</v>
      </c>
      <c r="D8" s="9">
        <v>160</v>
      </c>
      <c r="E8" s="10"/>
      <c r="F8" s="9" t="s">
        <v>23</v>
      </c>
      <c r="G8" s="9">
        <v>6400</v>
      </c>
      <c r="H8" s="9">
        <v>5760</v>
      </c>
      <c r="I8" s="9">
        <v>640</v>
      </c>
      <c r="J8" s="9">
        <f>SUM(G8:I8)</f>
        <v>12800</v>
      </c>
    </row>
    <row r="9" s="1" customFormat="true" spans="1:10">
      <c r="A9" s="8">
        <v>6</v>
      </c>
      <c r="B9" s="9" t="s">
        <v>21</v>
      </c>
      <c r="C9" s="9" t="s">
        <v>24</v>
      </c>
      <c r="D9" s="9">
        <v>122.43</v>
      </c>
      <c r="E9" s="10"/>
      <c r="F9" s="9" t="s">
        <v>23</v>
      </c>
      <c r="G9" s="9">
        <v>4897.2</v>
      </c>
      <c r="H9" s="9">
        <v>4407.48</v>
      </c>
      <c r="I9" s="9">
        <v>489.72</v>
      </c>
      <c r="J9" s="9">
        <f>SUM(G9:I9)</f>
        <v>9794.4</v>
      </c>
    </row>
    <row r="10" s="1" customFormat="true" spans="1:10">
      <c r="A10" s="8">
        <v>7</v>
      </c>
      <c r="B10" s="9" t="s">
        <v>21</v>
      </c>
      <c r="C10" s="9" t="s">
        <v>25</v>
      </c>
      <c r="D10" s="9">
        <v>187.27</v>
      </c>
      <c r="E10" s="10"/>
      <c r="F10" s="9" t="s">
        <v>23</v>
      </c>
      <c r="G10" s="9">
        <v>7490.8</v>
      </c>
      <c r="H10" s="9">
        <v>6741.72</v>
      </c>
      <c r="I10" s="9">
        <v>749.08</v>
      </c>
      <c r="J10" s="9">
        <f>SUM(G10:I10)</f>
        <v>14981.6</v>
      </c>
    </row>
    <row r="11" s="1" customFormat="true" spans="1:10">
      <c r="A11" s="8">
        <v>8</v>
      </c>
      <c r="B11" s="9" t="s">
        <v>21</v>
      </c>
      <c r="C11" s="9" t="s">
        <v>19</v>
      </c>
      <c r="D11" s="10"/>
      <c r="E11" s="9">
        <v>7.55</v>
      </c>
      <c r="F11" s="9" t="s">
        <v>23</v>
      </c>
      <c r="G11" s="9">
        <v>302</v>
      </c>
      <c r="H11" s="9">
        <v>67.95</v>
      </c>
      <c r="I11" s="9">
        <v>7.55</v>
      </c>
      <c r="J11" s="9">
        <f>SUM(G11:I11)</f>
        <v>377.5</v>
      </c>
    </row>
    <row r="12" s="1" customFormat="true" spans="1:10">
      <c r="A12" s="8">
        <v>9</v>
      </c>
      <c r="B12" s="9" t="s">
        <v>26</v>
      </c>
      <c r="C12" s="9" t="s">
        <v>22</v>
      </c>
      <c r="D12" s="9">
        <v>499.72</v>
      </c>
      <c r="E12" s="9"/>
      <c r="F12" s="9" t="s">
        <v>23</v>
      </c>
      <c r="G12" s="9">
        <f>D12*40</f>
        <v>19988.8</v>
      </c>
      <c r="H12" s="9">
        <f>D12*36</f>
        <v>17989.92</v>
      </c>
      <c r="I12" s="9">
        <f>D12*4</f>
        <v>1998.88</v>
      </c>
      <c r="J12" s="9">
        <f>SUM(G12:I12)</f>
        <v>39977.6</v>
      </c>
    </row>
    <row r="13" s="1" customFormat="true" spans="1:10">
      <c r="A13" s="8">
        <v>10</v>
      </c>
      <c r="B13" s="9" t="s">
        <v>27</v>
      </c>
      <c r="C13" s="11" t="s">
        <v>20</v>
      </c>
      <c r="D13" s="9">
        <v>540.62</v>
      </c>
      <c r="E13" s="9">
        <v>0</v>
      </c>
      <c r="F13" s="9" t="s">
        <v>23</v>
      </c>
      <c r="G13" s="9">
        <v>21624.8</v>
      </c>
      <c r="H13" s="9">
        <v>19462.32</v>
      </c>
      <c r="I13" s="9">
        <v>2162.48</v>
      </c>
      <c r="J13" s="9">
        <v>43249.6</v>
      </c>
    </row>
    <row r="14" s="1" customFormat="true" spans="1:10">
      <c r="A14" s="8">
        <v>11</v>
      </c>
      <c r="B14" s="9" t="s">
        <v>27</v>
      </c>
      <c r="C14" s="11" t="s">
        <v>22</v>
      </c>
      <c r="D14" s="9">
        <v>777.44</v>
      </c>
      <c r="E14" s="9">
        <v>0</v>
      </c>
      <c r="F14" s="9" t="s">
        <v>23</v>
      </c>
      <c r="G14" s="9">
        <v>31097.6</v>
      </c>
      <c r="H14" s="9">
        <v>27987.84</v>
      </c>
      <c r="I14" s="9">
        <v>3109.76</v>
      </c>
      <c r="J14" s="9">
        <v>62195.2</v>
      </c>
    </row>
    <row r="15" s="1" customFormat="true" spans="1:10">
      <c r="A15" s="8">
        <v>12</v>
      </c>
      <c r="B15" s="9" t="s">
        <v>28</v>
      </c>
      <c r="C15" s="9" t="s">
        <v>29</v>
      </c>
      <c r="D15" s="9">
        <v>706.42</v>
      </c>
      <c r="E15" s="9"/>
      <c r="F15" s="9" t="s">
        <v>17</v>
      </c>
      <c r="G15" s="9">
        <v>28256.8</v>
      </c>
      <c r="H15" s="9">
        <v>25431.12</v>
      </c>
      <c r="I15" s="9">
        <v>2825.68</v>
      </c>
      <c r="J15" s="9">
        <v>56513.6</v>
      </c>
    </row>
    <row r="16" s="1" customFormat="true" spans="1:10">
      <c r="A16" s="8">
        <v>13</v>
      </c>
      <c r="B16" s="9" t="s">
        <v>28</v>
      </c>
      <c r="C16" s="9" t="s">
        <v>30</v>
      </c>
      <c r="D16" s="9">
        <v>552.38</v>
      </c>
      <c r="E16" s="9"/>
      <c r="F16" s="9" t="s">
        <v>17</v>
      </c>
      <c r="G16" s="9">
        <v>22095.2</v>
      </c>
      <c r="H16" s="9">
        <v>19885.68</v>
      </c>
      <c r="I16" s="9">
        <v>2209.52</v>
      </c>
      <c r="J16" s="9">
        <v>44190.4</v>
      </c>
    </row>
    <row r="17" s="1" customFormat="true" spans="1:10">
      <c r="A17" s="8">
        <v>14</v>
      </c>
      <c r="B17" s="9" t="s">
        <v>28</v>
      </c>
      <c r="C17" s="9" t="s">
        <v>31</v>
      </c>
      <c r="D17" s="9">
        <v>203.75</v>
      </c>
      <c r="E17" s="9"/>
      <c r="F17" s="9" t="s">
        <v>17</v>
      </c>
      <c r="G17" s="9">
        <v>8150</v>
      </c>
      <c r="H17" s="9">
        <v>7335</v>
      </c>
      <c r="I17" s="9">
        <v>815</v>
      </c>
      <c r="J17" s="9">
        <v>16300</v>
      </c>
    </row>
    <row r="18" s="1" customFormat="true" spans="1:10">
      <c r="A18" s="8">
        <v>15</v>
      </c>
      <c r="B18" s="9" t="s">
        <v>28</v>
      </c>
      <c r="C18" s="9" t="s">
        <v>32</v>
      </c>
      <c r="D18" s="9">
        <v>16.67</v>
      </c>
      <c r="E18" s="9"/>
      <c r="F18" s="9" t="s">
        <v>17</v>
      </c>
      <c r="G18" s="9">
        <v>666.8</v>
      </c>
      <c r="H18" s="9">
        <v>600.12</v>
      </c>
      <c r="I18" s="9">
        <v>66.68</v>
      </c>
      <c r="J18" s="9">
        <v>1333.6</v>
      </c>
    </row>
    <row r="19" s="1" customFormat="true" spans="1:10">
      <c r="A19" s="8">
        <v>16</v>
      </c>
      <c r="B19" s="9" t="s">
        <v>33</v>
      </c>
      <c r="C19" s="9" t="s">
        <v>34</v>
      </c>
      <c r="D19" s="9">
        <v>3.9</v>
      </c>
      <c r="E19" s="9"/>
      <c r="F19" s="9" t="s">
        <v>17</v>
      </c>
      <c r="G19" s="9">
        <v>156</v>
      </c>
      <c r="H19" s="9">
        <v>140.4</v>
      </c>
      <c r="I19" s="9">
        <v>15.6</v>
      </c>
      <c r="J19" s="9">
        <f>SUM(G19:I19)</f>
        <v>312</v>
      </c>
    </row>
    <row r="20" s="1" customFormat="true" spans="1:10">
      <c r="A20" s="8">
        <v>17</v>
      </c>
      <c r="B20" s="9" t="s">
        <v>33</v>
      </c>
      <c r="C20" s="9" t="s">
        <v>35</v>
      </c>
      <c r="D20" s="9">
        <v>37.26</v>
      </c>
      <c r="E20" s="9"/>
      <c r="F20" s="9" t="s">
        <v>17</v>
      </c>
      <c r="G20" s="9">
        <v>1490.4</v>
      </c>
      <c r="H20" s="9">
        <v>1341.36</v>
      </c>
      <c r="I20" s="9">
        <v>149.04</v>
      </c>
      <c r="J20" s="9">
        <f>SUM(G20:I20)</f>
        <v>2980.8</v>
      </c>
    </row>
    <row r="21" s="1" customFormat="true" spans="1:10">
      <c r="A21" s="8">
        <v>18</v>
      </c>
      <c r="B21" s="9" t="s">
        <v>36</v>
      </c>
      <c r="C21" s="9" t="s">
        <v>37</v>
      </c>
      <c r="D21" s="9">
        <v>742</v>
      </c>
      <c r="E21" s="9"/>
      <c r="F21" s="9" t="s">
        <v>17</v>
      </c>
      <c r="G21" s="9">
        <v>29680</v>
      </c>
      <c r="H21" s="9">
        <v>26712</v>
      </c>
      <c r="I21" s="9">
        <v>2968</v>
      </c>
      <c r="J21" s="9">
        <v>59360</v>
      </c>
    </row>
    <row r="22" s="1" customFormat="true" spans="1:10">
      <c r="A22" s="8">
        <v>19</v>
      </c>
      <c r="B22" s="9" t="s">
        <v>38</v>
      </c>
      <c r="C22" s="9" t="s">
        <v>18</v>
      </c>
      <c r="D22" s="9">
        <v>4.97</v>
      </c>
      <c r="E22" s="9"/>
      <c r="F22" s="9" t="s">
        <v>39</v>
      </c>
      <c r="G22" s="9">
        <v>198.8</v>
      </c>
      <c r="H22" s="9">
        <v>178.92</v>
      </c>
      <c r="I22" s="9">
        <v>19.88</v>
      </c>
      <c r="J22" s="9">
        <v>397.6</v>
      </c>
    </row>
    <row r="23" s="1" customFormat="true" spans="1:10">
      <c r="A23" s="8">
        <v>20</v>
      </c>
      <c r="B23" s="9" t="s">
        <v>38</v>
      </c>
      <c r="C23" s="9" t="s">
        <v>34</v>
      </c>
      <c r="D23" s="9">
        <v>45</v>
      </c>
      <c r="E23" s="9"/>
      <c r="F23" s="9" t="s">
        <v>39</v>
      </c>
      <c r="G23" s="9">
        <v>1800</v>
      </c>
      <c r="H23" s="9">
        <v>1620</v>
      </c>
      <c r="I23" s="9">
        <v>180</v>
      </c>
      <c r="J23" s="9">
        <v>3600</v>
      </c>
    </row>
    <row r="24" s="1" customFormat="true" spans="1:10">
      <c r="A24" s="8">
        <v>21</v>
      </c>
      <c r="B24" s="9" t="s">
        <v>40</v>
      </c>
      <c r="C24" s="9" t="s">
        <v>41</v>
      </c>
      <c r="D24" s="9">
        <v>30.33</v>
      </c>
      <c r="E24" s="9"/>
      <c r="F24" s="9" t="s">
        <v>39</v>
      </c>
      <c r="G24" s="9">
        <v>1213.2</v>
      </c>
      <c r="H24" s="9">
        <v>1091.88</v>
      </c>
      <c r="I24" s="9">
        <v>121.32</v>
      </c>
      <c r="J24" s="9">
        <v>2426.4</v>
      </c>
    </row>
    <row r="25" s="1" customFormat="true" spans="1:10">
      <c r="A25" s="8">
        <v>22</v>
      </c>
      <c r="B25" s="9" t="s">
        <v>40</v>
      </c>
      <c r="C25" s="9" t="s">
        <v>42</v>
      </c>
      <c r="D25" s="9">
        <v>13.36</v>
      </c>
      <c r="E25" s="9"/>
      <c r="F25" s="9" t="s">
        <v>39</v>
      </c>
      <c r="G25" s="9">
        <v>534.4</v>
      </c>
      <c r="H25" s="9">
        <v>480.96</v>
      </c>
      <c r="I25" s="9">
        <v>53.44</v>
      </c>
      <c r="J25" s="9">
        <v>1068.8</v>
      </c>
    </row>
    <row r="26" s="1" customFormat="true" spans="1:10">
      <c r="A26" s="8">
        <v>23</v>
      </c>
      <c r="B26" s="9" t="s">
        <v>40</v>
      </c>
      <c r="C26" s="9" t="s">
        <v>34</v>
      </c>
      <c r="D26" s="9">
        <v>48.68</v>
      </c>
      <c r="E26" s="9"/>
      <c r="F26" s="9" t="s">
        <v>39</v>
      </c>
      <c r="G26" s="9">
        <v>1947.2</v>
      </c>
      <c r="H26" s="9">
        <v>1752.48</v>
      </c>
      <c r="I26" s="9">
        <v>194.72</v>
      </c>
      <c r="J26" s="9">
        <v>3894.4</v>
      </c>
    </row>
    <row r="27" s="1" customFormat="true" spans="1:10">
      <c r="A27" s="8">
        <v>24</v>
      </c>
      <c r="B27" s="9" t="s">
        <v>40</v>
      </c>
      <c r="C27" s="9" t="s">
        <v>24</v>
      </c>
      <c r="D27" s="9">
        <v>260</v>
      </c>
      <c r="E27" s="9"/>
      <c r="F27" s="9" t="s">
        <v>39</v>
      </c>
      <c r="G27" s="9">
        <v>10400</v>
      </c>
      <c r="H27" s="9">
        <v>9360</v>
      </c>
      <c r="I27" s="9">
        <v>1040</v>
      </c>
      <c r="J27" s="9">
        <v>20800</v>
      </c>
    </row>
    <row r="28" s="1" customFormat="true" spans="1:10">
      <c r="A28" s="8">
        <v>25</v>
      </c>
      <c r="B28" s="9" t="s">
        <v>40</v>
      </c>
      <c r="C28" s="9" t="s">
        <v>35</v>
      </c>
      <c r="D28" s="9">
        <v>55.55</v>
      </c>
      <c r="E28" s="9"/>
      <c r="F28" s="9" t="s">
        <v>39</v>
      </c>
      <c r="G28" s="9">
        <v>2222</v>
      </c>
      <c r="H28" s="9">
        <v>1999.8</v>
      </c>
      <c r="I28" s="9">
        <v>222.2</v>
      </c>
      <c r="J28" s="9">
        <v>4444</v>
      </c>
    </row>
    <row r="29" s="1" customFormat="true" spans="1:10">
      <c r="A29" s="8">
        <v>26</v>
      </c>
      <c r="B29" s="9" t="s">
        <v>43</v>
      </c>
      <c r="C29" s="9" t="s">
        <v>44</v>
      </c>
      <c r="D29" s="9">
        <v>506.68</v>
      </c>
      <c r="E29" s="9">
        <v>0</v>
      </c>
      <c r="F29" s="9" t="s">
        <v>45</v>
      </c>
      <c r="G29" s="9">
        <v>20267.2</v>
      </c>
      <c r="H29" s="9">
        <v>18240.48</v>
      </c>
      <c r="I29" s="9">
        <v>2026.72</v>
      </c>
      <c r="J29" s="9">
        <v>40534.4</v>
      </c>
    </row>
    <row r="30" s="1" customFormat="true" spans="1:10">
      <c r="A30" s="8">
        <v>27</v>
      </c>
      <c r="B30" s="9" t="s">
        <v>43</v>
      </c>
      <c r="C30" s="9" t="s">
        <v>46</v>
      </c>
      <c r="D30" s="9">
        <v>1766.62</v>
      </c>
      <c r="E30" s="9">
        <v>0</v>
      </c>
      <c r="F30" s="9" t="s">
        <v>45</v>
      </c>
      <c r="G30" s="9">
        <v>70664.8</v>
      </c>
      <c r="H30" s="9">
        <v>63598.32</v>
      </c>
      <c r="I30" s="9">
        <v>7066.48</v>
      </c>
      <c r="J30" s="9">
        <v>141329.6</v>
      </c>
    </row>
    <row r="31" s="1" customFormat="true" spans="1:10">
      <c r="A31" s="8">
        <v>28</v>
      </c>
      <c r="B31" s="9" t="s">
        <v>47</v>
      </c>
      <c r="C31" s="9" t="s">
        <v>48</v>
      </c>
      <c r="D31" s="9">
        <v>0</v>
      </c>
      <c r="E31" s="9">
        <v>15.17</v>
      </c>
      <c r="F31" s="9" t="s">
        <v>23</v>
      </c>
      <c r="G31" s="9">
        <v>606.8</v>
      </c>
      <c r="H31" s="9">
        <v>136.53</v>
      </c>
      <c r="I31" s="9">
        <v>15.17</v>
      </c>
      <c r="J31" s="9">
        <v>758.5</v>
      </c>
    </row>
    <row r="32" s="1" customFormat="true" spans="1:10">
      <c r="A32" s="8">
        <v>29</v>
      </c>
      <c r="B32" s="9" t="s">
        <v>49</v>
      </c>
      <c r="C32" s="9" t="s">
        <v>18</v>
      </c>
      <c r="D32" s="9">
        <v>97.82</v>
      </c>
      <c r="E32" s="9"/>
      <c r="F32" s="9" t="s">
        <v>23</v>
      </c>
      <c r="G32" s="9">
        <v>3912.8</v>
      </c>
      <c r="H32" s="9">
        <v>3521.52</v>
      </c>
      <c r="I32" s="9">
        <v>391.28</v>
      </c>
      <c r="J32" s="9">
        <v>7825.6</v>
      </c>
    </row>
    <row r="33" s="1" customFormat="true" spans="1:10">
      <c r="A33" s="8">
        <v>30</v>
      </c>
      <c r="B33" s="9" t="s">
        <v>49</v>
      </c>
      <c r="C33" s="9" t="s">
        <v>35</v>
      </c>
      <c r="D33" s="9">
        <v>127.25</v>
      </c>
      <c r="E33" s="9"/>
      <c r="F33" s="9" t="s">
        <v>23</v>
      </c>
      <c r="G33" s="9">
        <v>5090</v>
      </c>
      <c r="H33" s="9">
        <v>4581</v>
      </c>
      <c r="I33" s="9">
        <v>509</v>
      </c>
      <c r="J33" s="9">
        <v>10180</v>
      </c>
    </row>
    <row r="34" s="1" customFormat="true" spans="1:10">
      <c r="A34" s="8">
        <v>31</v>
      </c>
      <c r="B34" s="9" t="s">
        <v>49</v>
      </c>
      <c r="C34" s="9" t="s">
        <v>34</v>
      </c>
      <c r="D34" s="9">
        <v>226.16</v>
      </c>
      <c r="E34" s="9"/>
      <c r="F34" s="9" t="s">
        <v>23</v>
      </c>
      <c r="G34" s="9">
        <v>9046.4</v>
      </c>
      <c r="H34" s="9">
        <v>8141.76</v>
      </c>
      <c r="I34" s="9">
        <v>904.64</v>
      </c>
      <c r="J34" s="9">
        <v>18092.8</v>
      </c>
    </row>
    <row r="35" s="1" customFormat="true" ht="14.25" spans="1:10">
      <c r="A35" s="8">
        <v>32</v>
      </c>
      <c r="B35" s="9" t="s">
        <v>50</v>
      </c>
      <c r="C35" s="9" t="s">
        <v>41</v>
      </c>
      <c r="D35" s="9">
        <v>302.7</v>
      </c>
      <c r="E35" s="9"/>
      <c r="F35" s="17" t="s">
        <v>51</v>
      </c>
      <c r="G35" s="9">
        <v>12108</v>
      </c>
      <c r="H35" s="9">
        <v>10897.2</v>
      </c>
      <c r="I35" s="9">
        <v>1210.8</v>
      </c>
      <c r="J35" s="9">
        <v>24216</v>
      </c>
    </row>
    <row r="36" s="1" customFormat="true" ht="14.25" spans="1:10">
      <c r="A36" s="8">
        <v>33</v>
      </c>
      <c r="B36" s="9" t="s">
        <v>50</v>
      </c>
      <c r="C36" s="9" t="s">
        <v>42</v>
      </c>
      <c r="D36" s="9">
        <v>44.8</v>
      </c>
      <c r="E36" s="9"/>
      <c r="F36" s="17" t="s">
        <v>51</v>
      </c>
      <c r="G36" s="9">
        <v>1792</v>
      </c>
      <c r="H36" s="9">
        <v>1612.8</v>
      </c>
      <c r="I36" s="9">
        <v>179.2</v>
      </c>
      <c r="J36" s="9">
        <v>3584</v>
      </c>
    </row>
    <row r="37" s="1" customFormat="true" ht="14.25" spans="1:10">
      <c r="A37" s="8">
        <v>34</v>
      </c>
      <c r="B37" s="9" t="s">
        <v>50</v>
      </c>
      <c r="C37" s="9" t="s">
        <v>18</v>
      </c>
      <c r="D37" s="9">
        <v>17.6</v>
      </c>
      <c r="E37" s="9"/>
      <c r="F37" s="17" t="s">
        <v>51</v>
      </c>
      <c r="G37" s="9">
        <v>704</v>
      </c>
      <c r="H37" s="9">
        <v>633.6</v>
      </c>
      <c r="I37" s="9">
        <v>70.4</v>
      </c>
      <c r="J37" s="9">
        <v>1408</v>
      </c>
    </row>
    <row r="38" s="1" customFormat="true" spans="1:10">
      <c r="A38" s="8">
        <v>35</v>
      </c>
      <c r="B38" s="9" t="s">
        <v>52</v>
      </c>
      <c r="C38" s="9" t="s">
        <v>31</v>
      </c>
      <c r="D38" s="9">
        <v>100</v>
      </c>
      <c r="E38" s="9"/>
      <c r="F38" s="9" t="s">
        <v>17</v>
      </c>
      <c r="G38" s="9">
        <v>4000</v>
      </c>
      <c r="H38" s="9">
        <v>3600</v>
      </c>
      <c r="I38" s="9">
        <v>400</v>
      </c>
      <c r="J38" s="9">
        <v>8000</v>
      </c>
    </row>
    <row r="39" s="1" customFormat="true" spans="1:10">
      <c r="A39" s="8">
        <v>36</v>
      </c>
      <c r="B39" s="9" t="s">
        <v>52</v>
      </c>
      <c r="C39" s="9" t="s">
        <v>48</v>
      </c>
      <c r="D39" s="9"/>
      <c r="E39" s="9">
        <v>26.36</v>
      </c>
      <c r="F39" s="9" t="s">
        <v>17</v>
      </c>
      <c r="G39" s="9">
        <v>1054.4</v>
      </c>
      <c r="H39" s="9">
        <v>237.24</v>
      </c>
      <c r="I39" s="9">
        <v>26.36</v>
      </c>
      <c r="J39" s="9">
        <v>1318</v>
      </c>
    </row>
    <row r="40" s="1" customFormat="true" spans="1:10">
      <c r="A40" s="8">
        <v>37</v>
      </c>
      <c r="B40" s="9" t="s">
        <v>52</v>
      </c>
      <c r="C40" s="9" t="s">
        <v>41</v>
      </c>
      <c r="D40" s="9">
        <v>325.45</v>
      </c>
      <c r="E40" s="9"/>
      <c r="F40" s="9" t="s">
        <v>17</v>
      </c>
      <c r="G40" s="9">
        <v>13018</v>
      </c>
      <c r="H40" s="9">
        <v>11716.2</v>
      </c>
      <c r="I40" s="9">
        <v>1301.8</v>
      </c>
      <c r="J40" s="9">
        <v>26036</v>
      </c>
    </row>
    <row r="41" s="1" customFormat="true" spans="1:10">
      <c r="A41" s="8">
        <v>38</v>
      </c>
      <c r="B41" s="9" t="s">
        <v>53</v>
      </c>
      <c r="C41" s="14" t="s">
        <v>31</v>
      </c>
      <c r="D41" s="15">
        <v>44</v>
      </c>
      <c r="E41" s="9"/>
      <c r="F41" s="9" t="s">
        <v>23</v>
      </c>
      <c r="G41" s="9">
        <v>1760</v>
      </c>
      <c r="H41" s="9">
        <v>1584</v>
      </c>
      <c r="I41" s="9">
        <v>176</v>
      </c>
      <c r="J41" s="9">
        <v>3520</v>
      </c>
    </row>
    <row r="42" s="1" customFormat="true" spans="1:10">
      <c r="A42" s="8">
        <v>39</v>
      </c>
      <c r="B42" s="9" t="s">
        <v>53</v>
      </c>
      <c r="C42" s="14" t="s">
        <v>24</v>
      </c>
      <c r="D42" s="15">
        <v>437.44</v>
      </c>
      <c r="E42" s="9"/>
      <c r="F42" s="9" t="s">
        <v>23</v>
      </c>
      <c r="G42" s="9">
        <v>17497.6</v>
      </c>
      <c r="H42" s="9">
        <v>15747.84</v>
      </c>
      <c r="I42" s="9">
        <v>1749.76</v>
      </c>
      <c r="J42" s="9">
        <v>34995.2</v>
      </c>
    </row>
    <row r="43" s="1" customFormat="true" spans="1:10">
      <c r="A43" s="8">
        <v>40</v>
      </c>
      <c r="B43" s="9" t="s">
        <v>53</v>
      </c>
      <c r="C43" s="16" t="s">
        <v>22</v>
      </c>
      <c r="D43" s="15">
        <v>20</v>
      </c>
      <c r="E43" s="9"/>
      <c r="F43" s="9" t="s">
        <v>23</v>
      </c>
      <c r="G43" s="9">
        <v>800</v>
      </c>
      <c r="H43" s="9">
        <v>720</v>
      </c>
      <c r="I43" s="9">
        <v>80</v>
      </c>
      <c r="J43" s="9">
        <v>1600</v>
      </c>
    </row>
    <row r="44" s="1" customFormat="true" spans="1:10">
      <c r="A44" s="8">
        <v>41</v>
      </c>
      <c r="B44" s="9" t="s">
        <v>54</v>
      </c>
      <c r="C44" s="9" t="s">
        <v>32</v>
      </c>
      <c r="D44" s="9">
        <v>1066.86</v>
      </c>
      <c r="E44" s="9">
        <v>0</v>
      </c>
      <c r="F44" s="9" t="s">
        <v>23</v>
      </c>
      <c r="G44" s="9">
        <v>42674.4</v>
      </c>
      <c r="H44" s="9">
        <v>38406.96</v>
      </c>
      <c r="I44" s="9">
        <v>4267.44</v>
      </c>
      <c r="J44" s="9">
        <v>85348.8</v>
      </c>
    </row>
    <row r="45" s="1" customFormat="true" spans="1:10">
      <c r="A45" s="8">
        <v>42</v>
      </c>
      <c r="B45" s="9" t="s">
        <v>54</v>
      </c>
      <c r="C45" s="9" t="s">
        <v>20</v>
      </c>
      <c r="D45" s="9">
        <v>214.04</v>
      </c>
      <c r="E45" s="9">
        <v>0</v>
      </c>
      <c r="F45" s="9" t="s">
        <v>55</v>
      </c>
      <c r="G45" s="9">
        <v>8561.6</v>
      </c>
      <c r="H45" s="9">
        <v>7705.44</v>
      </c>
      <c r="I45" s="9">
        <v>856.16</v>
      </c>
      <c r="J45" s="9">
        <v>17123.2</v>
      </c>
    </row>
    <row r="46" s="1" customFormat="true" spans="1:10">
      <c r="A46" s="8">
        <v>43</v>
      </c>
      <c r="B46" s="9" t="s">
        <v>54</v>
      </c>
      <c r="C46" s="9" t="s">
        <v>25</v>
      </c>
      <c r="D46" s="9">
        <v>27.34</v>
      </c>
      <c r="E46" s="9">
        <v>0</v>
      </c>
      <c r="F46" s="9" t="s">
        <v>23</v>
      </c>
      <c r="G46" s="9">
        <v>1093.6</v>
      </c>
      <c r="H46" s="9">
        <v>984.24</v>
      </c>
      <c r="I46" s="9">
        <v>109.36</v>
      </c>
      <c r="J46" s="9">
        <v>2187.2</v>
      </c>
    </row>
    <row r="47" s="1" customFormat="true" spans="1:10">
      <c r="A47" s="8">
        <v>44</v>
      </c>
      <c r="B47" s="9" t="s">
        <v>54</v>
      </c>
      <c r="C47" s="9" t="s">
        <v>32</v>
      </c>
      <c r="D47" s="9">
        <v>320.74</v>
      </c>
      <c r="E47" s="9">
        <v>0</v>
      </c>
      <c r="F47" s="9" t="s">
        <v>55</v>
      </c>
      <c r="G47" s="9">
        <v>12829.6</v>
      </c>
      <c r="H47" s="9">
        <v>11546.64</v>
      </c>
      <c r="I47" s="9">
        <v>1282.96</v>
      </c>
      <c r="J47" s="9">
        <v>25659.2</v>
      </c>
    </row>
    <row r="48" s="1" customFormat="true" spans="1:10">
      <c r="A48" s="8">
        <v>45</v>
      </c>
      <c r="B48" s="9" t="s">
        <v>56</v>
      </c>
      <c r="C48" s="9" t="s">
        <v>20</v>
      </c>
      <c r="D48" s="9">
        <v>662.78</v>
      </c>
      <c r="E48" s="9">
        <v>0</v>
      </c>
      <c r="F48" s="9" t="s">
        <v>23</v>
      </c>
      <c r="G48" s="9">
        <v>26511.2</v>
      </c>
      <c r="H48" s="9">
        <v>23860.08</v>
      </c>
      <c r="I48" s="9">
        <v>2651.12</v>
      </c>
      <c r="J48" s="9">
        <v>53022.4</v>
      </c>
    </row>
    <row r="49" s="1" customFormat="true" spans="1:10">
      <c r="A49" s="8">
        <v>46</v>
      </c>
      <c r="B49" s="9" t="s">
        <v>56</v>
      </c>
      <c r="C49" s="9" t="s">
        <v>57</v>
      </c>
      <c r="D49" s="9">
        <v>40.24</v>
      </c>
      <c r="E49" s="9">
        <v>0</v>
      </c>
      <c r="F49" s="9" t="s">
        <v>23</v>
      </c>
      <c r="G49" s="9">
        <v>1609.6</v>
      </c>
      <c r="H49" s="9">
        <v>1448.64</v>
      </c>
      <c r="I49" s="9">
        <v>160.96</v>
      </c>
      <c r="J49" s="9">
        <v>3219.2</v>
      </c>
    </row>
    <row r="50" s="1" customFormat="true" spans="1:10">
      <c r="A50" s="8">
        <v>47</v>
      </c>
      <c r="B50" s="9" t="s">
        <v>58</v>
      </c>
      <c r="C50" s="9" t="s">
        <v>41</v>
      </c>
      <c r="D50" s="9">
        <v>115.99</v>
      </c>
      <c r="E50" s="9"/>
      <c r="F50" s="9" t="s">
        <v>17</v>
      </c>
      <c r="G50" s="9">
        <v>4639.6</v>
      </c>
      <c r="H50" s="9">
        <v>4175.64</v>
      </c>
      <c r="I50" s="9">
        <v>463.96</v>
      </c>
      <c r="J50" s="9">
        <v>9279.2</v>
      </c>
    </row>
    <row r="51" s="1" customFormat="true" spans="1:10">
      <c r="A51" s="8">
        <v>48</v>
      </c>
      <c r="B51" s="9" t="s">
        <v>58</v>
      </c>
      <c r="C51" s="9" t="s">
        <v>34</v>
      </c>
      <c r="D51" s="9">
        <v>436.65</v>
      </c>
      <c r="E51" s="9"/>
      <c r="F51" s="9" t="s">
        <v>45</v>
      </c>
      <c r="G51" s="9">
        <v>17466</v>
      </c>
      <c r="H51" s="9">
        <v>15719.4</v>
      </c>
      <c r="I51" s="9">
        <v>1746.6</v>
      </c>
      <c r="J51" s="9">
        <v>34932</v>
      </c>
    </row>
    <row r="52" s="1" customFormat="true" spans="1:10">
      <c r="A52" s="8">
        <v>49</v>
      </c>
      <c r="B52" s="9" t="s">
        <v>58</v>
      </c>
      <c r="C52" s="9" t="s">
        <v>42</v>
      </c>
      <c r="D52" s="9">
        <v>175.37</v>
      </c>
      <c r="E52" s="9"/>
      <c r="F52" s="9" t="s">
        <v>45</v>
      </c>
      <c r="G52" s="9">
        <v>7014.8</v>
      </c>
      <c r="H52" s="9">
        <v>6313.32</v>
      </c>
      <c r="I52" s="9">
        <v>701.48</v>
      </c>
      <c r="J52" s="9">
        <v>14029.6</v>
      </c>
    </row>
    <row r="53" s="1" customFormat="true" spans="1:10">
      <c r="A53" s="8">
        <v>50</v>
      </c>
      <c r="B53" s="9" t="s">
        <v>58</v>
      </c>
      <c r="C53" s="9" t="s">
        <v>19</v>
      </c>
      <c r="D53" s="9"/>
      <c r="E53" s="9">
        <v>18.4</v>
      </c>
      <c r="F53" s="9" t="s">
        <v>17</v>
      </c>
      <c r="G53" s="9">
        <v>736</v>
      </c>
      <c r="H53" s="9">
        <v>165.6</v>
      </c>
      <c r="I53" s="9">
        <v>18.4</v>
      </c>
      <c r="J53" s="9">
        <v>920</v>
      </c>
    </row>
    <row r="54" s="1" customFormat="true" spans="1:10">
      <c r="A54" s="8">
        <v>51</v>
      </c>
      <c r="B54" s="9" t="s">
        <v>59</v>
      </c>
      <c r="C54" s="9" t="s">
        <v>42</v>
      </c>
      <c r="D54" s="9">
        <v>11.2</v>
      </c>
      <c r="E54" s="9"/>
      <c r="F54" s="9" t="s">
        <v>23</v>
      </c>
      <c r="G54" s="9">
        <v>448</v>
      </c>
      <c r="H54" s="9">
        <v>403.2</v>
      </c>
      <c r="I54" s="9">
        <v>44.8</v>
      </c>
      <c r="J54" s="9">
        <v>896</v>
      </c>
    </row>
    <row r="55" s="1" customFormat="true" spans="1:10">
      <c r="A55" s="8">
        <v>52</v>
      </c>
      <c r="B55" s="9" t="s">
        <v>59</v>
      </c>
      <c r="C55" s="9" t="s">
        <v>34</v>
      </c>
      <c r="D55" s="9">
        <v>144.28</v>
      </c>
      <c r="E55" s="9"/>
      <c r="F55" s="9" t="s">
        <v>23</v>
      </c>
      <c r="G55" s="9">
        <v>5771.2</v>
      </c>
      <c r="H55" s="9">
        <v>5194.08</v>
      </c>
      <c r="I55" s="9">
        <v>577.12</v>
      </c>
      <c r="J55" s="9">
        <v>11542.4</v>
      </c>
    </row>
    <row r="56" s="1" customFormat="true" spans="1:10">
      <c r="A56" s="8">
        <v>53</v>
      </c>
      <c r="B56" s="9" t="s">
        <v>59</v>
      </c>
      <c r="C56" s="9" t="s">
        <v>41</v>
      </c>
      <c r="D56" s="9">
        <v>507.67</v>
      </c>
      <c r="E56" s="9"/>
      <c r="F56" s="9" t="s">
        <v>23</v>
      </c>
      <c r="G56" s="9">
        <v>20306.8</v>
      </c>
      <c r="H56" s="9">
        <v>18276.12</v>
      </c>
      <c r="I56" s="9">
        <v>2030.68</v>
      </c>
      <c r="J56" s="9">
        <v>40613.6</v>
      </c>
    </row>
    <row r="57" s="1" customFormat="true" spans="1:10">
      <c r="A57" s="8">
        <v>54</v>
      </c>
      <c r="B57" s="9" t="s">
        <v>59</v>
      </c>
      <c r="C57" s="9" t="s">
        <v>35</v>
      </c>
      <c r="D57" s="9">
        <v>291.74</v>
      </c>
      <c r="E57" s="9"/>
      <c r="F57" s="9" t="s">
        <v>23</v>
      </c>
      <c r="G57" s="9">
        <v>11669.6</v>
      </c>
      <c r="H57" s="9">
        <v>10502.64</v>
      </c>
      <c r="I57" s="9">
        <v>1166.96</v>
      </c>
      <c r="J57" s="9">
        <v>23339.2</v>
      </c>
    </row>
    <row r="58" s="1" customFormat="true" spans="1:10">
      <c r="A58" s="8">
        <v>55</v>
      </c>
      <c r="B58" s="9" t="s">
        <v>60</v>
      </c>
      <c r="C58" s="9" t="s">
        <v>22</v>
      </c>
      <c r="D58" s="9">
        <v>144.14</v>
      </c>
      <c r="E58" s="9"/>
      <c r="F58" s="9" t="s">
        <v>23</v>
      </c>
      <c r="G58" s="9">
        <v>5765.6</v>
      </c>
      <c r="H58" s="9">
        <v>5189.04</v>
      </c>
      <c r="I58" s="9">
        <v>576.56</v>
      </c>
      <c r="J58" s="9">
        <v>11531.2</v>
      </c>
    </row>
    <row r="59" s="1" customFormat="true" spans="1:10">
      <c r="A59" s="8">
        <v>56</v>
      </c>
      <c r="B59" s="9" t="s">
        <v>60</v>
      </c>
      <c r="C59" s="9" t="s">
        <v>61</v>
      </c>
      <c r="D59" s="9">
        <v>1.63</v>
      </c>
      <c r="E59" s="9"/>
      <c r="F59" s="9" t="s">
        <v>23</v>
      </c>
      <c r="G59" s="9">
        <v>65.2</v>
      </c>
      <c r="H59" s="9">
        <v>58.68</v>
      </c>
      <c r="I59" s="9">
        <v>6.52</v>
      </c>
      <c r="J59" s="9">
        <v>130.4</v>
      </c>
    </row>
    <row r="60" s="1" customFormat="true" spans="1:10">
      <c r="A60" s="8">
        <v>57</v>
      </c>
      <c r="B60" s="9" t="s">
        <v>60</v>
      </c>
      <c r="C60" s="9" t="s">
        <v>62</v>
      </c>
      <c r="D60" s="9">
        <v>685.28</v>
      </c>
      <c r="E60" s="9"/>
      <c r="F60" s="9" t="s">
        <v>23</v>
      </c>
      <c r="G60" s="9">
        <v>27411.2</v>
      </c>
      <c r="H60" s="9">
        <v>24670.08</v>
      </c>
      <c r="I60" s="9">
        <v>2741.12</v>
      </c>
      <c r="J60" s="9">
        <v>54822.4</v>
      </c>
    </row>
    <row r="61" s="1" customFormat="true" spans="1:10">
      <c r="A61" s="8">
        <v>58</v>
      </c>
      <c r="B61" s="9" t="s">
        <v>63</v>
      </c>
      <c r="C61" s="9" t="s">
        <v>64</v>
      </c>
      <c r="D61" s="9">
        <v>448.24</v>
      </c>
      <c r="E61" s="9"/>
      <c r="F61" s="9" t="s">
        <v>23</v>
      </c>
      <c r="G61" s="9">
        <v>17929.6</v>
      </c>
      <c r="H61" s="9">
        <v>16136.64</v>
      </c>
      <c r="I61" s="9">
        <v>1792.96</v>
      </c>
      <c r="J61" s="9">
        <v>35859.2</v>
      </c>
    </row>
    <row r="62" s="1" customFormat="true" spans="1:10">
      <c r="A62" s="8">
        <v>59</v>
      </c>
      <c r="B62" s="9" t="s">
        <v>63</v>
      </c>
      <c r="C62" s="9" t="s">
        <v>29</v>
      </c>
      <c r="D62" s="9">
        <v>140.65</v>
      </c>
      <c r="E62" s="9"/>
      <c r="F62" s="9" t="s">
        <v>23</v>
      </c>
      <c r="G62" s="9">
        <v>5626</v>
      </c>
      <c r="H62" s="9">
        <v>5063.4</v>
      </c>
      <c r="I62" s="9">
        <v>562.6</v>
      </c>
      <c r="J62" s="9">
        <v>11252</v>
      </c>
    </row>
    <row r="63" s="1" customFormat="true" spans="1:10">
      <c r="A63" s="8">
        <v>60</v>
      </c>
      <c r="B63" s="9" t="s">
        <v>63</v>
      </c>
      <c r="C63" s="9" t="s">
        <v>20</v>
      </c>
      <c r="D63" s="9">
        <v>311.19</v>
      </c>
      <c r="E63" s="9"/>
      <c r="F63" s="9" t="s">
        <v>23</v>
      </c>
      <c r="G63" s="9">
        <v>12447.6</v>
      </c>
      <c r="H63" s="9">
        <v>11202.84</v>
      </c>
      <c r="I63" s="9">
        <v>1244.76</v>
      </c>
      <c r="J63" s="9">
        <v>24895.2</v>
      </c>
    </row>
    <row r="64" s="1" customFormat="true" spans="1:10">
      <c r="A64" s="8">
        <v>61</v>
      </c>
      <c r="B64" s="9" t="s">
        <v>63</v>
      </c>
      <c r="C64" s="9" t="s">
        <v>32</v>
      </c>
      <c r="D64" s="9">
        <v>145</v>
      </c>
      <c r="E64" s="9"/>
      <c r="F64" s="9" t="s">
        <v>23</v>
      </c>
      <c r="G64" s="9">
        <v>5800</v>
      </c>
      <c r="H64" s="9">
        <v>5220</v>
      </c>
      <c r="I64" s="9">
        <v>580</v>
      </c>
      <c r="J64" s="9">
        <v>11600</v>
      </c>
    </row>
    <row r="65" s="1" customFormat="true" spans="1:10">
      <c r="A65" s="8"/>
      <c r="B65" s="9" t="s">
        <v>13</v>
      </c>
      <c r="C65" s="9"/>
      <c r="D65" s="9">
        <f>SUM(D4:D64)</f>
        <v>16169.25</v>
      </c>
      <c r="E65" s="9">
        <f>SUM(E4:E64)</f>
        <v>291.2</v>
      </c>
      <c r="F65" s="9"/>
      <c r="G65" s="9">
        <f>SUM(G4:G64)</f>
        <v>658418</v>
      </c>
      <c r="H65" s="9">
        <f>SUM(H4:H64)</f>
        <v>584713.8</v>
      </c>
      <c r="I65" s="9">
        <f>SUM(I4:I64)</f>
        <v>64968.2</v>
      </c>
      <c r="J65" s="9">
        <f>SUM(J4:J64)</f>
        <v>1308100</v>
      </c>
    </row>
    <row r="66" s="1" customFormat="true" spans="1:10">
      <c r="A66" s="18" t="s">
        <v>65</v>
      </c>
      <c r="B66" s="19"/>
      <c r="C66" s="19"/>
      <c r="D66" s="19"/>
      <c r="E66" s="19"/>
      <c r="F66" s="19"/>
      <c r="G66" s="19"/>
      <c r="H66" s="19"/>
      <c r="I66" s="19"/>
      <c r="J66" s="19"/>
    </row>
    <row r="67" spans="4:4">
      <c r="D67" s="1">
        <v>16460.45</v>
      </c>
    </row>
  </sheetData>
  <mergeCells count="3">
    <mergeCell ref="A1:J1"/>
    <mergeCell ref="A2:J2"/>
    <mergeCell ref="A66:J66"/>
  </mergeCells>
  <pageMargins left="0.75" right="0.75" top="1" bottom="1" header="0.5" footer="0.5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tabSelected="1" workbookViewId="0">
      <pane ySplit="3" topLeftCell="A4" activePane="bottomLeft" state="frozen"/>
      <selection/>
      <selection pane="bottomLeft" activeCell="H71" sqref="H71"/>
    </sheetView>
  </sheetViews>
  <sheetFormatPr defaultColWidth="17.875" defaultRowHeight="13.5"/>
  <cols>
    <col min="1" max="1" width="5.875" style="3" customWidth="true"/>
    <col min="2" max="2" width="13.25" style="1" customWidth="true"/>
    <col min="3" max="3" width="32.25" style="1" customWidth="true"/>
    <col min="4" max="4" width="11.75" style="1" customWidth="true"/>
    <col min="5" max="5" width="8.75" style="1" customWidth="true"/>
    <col min="6" max="6" width="16" style="1" customWidth="true"/>
    <col min="7" max="7" width="13.375" style="1" customWidth="true"/>
    <col min="8" max="8" width="13.75" style="1" customWidth="true"/>
    <col min="9" max="9" width="14.875" style="1" customWidth="true"/>
    <col min="10" max="10" width="13.5" style="1" customWidth="true"/>
    <col min="11" max="11" width="13.875" style="1" customWidth="true"/>
    <col min="12" max="31" width="17.875" style="1" customWidth="true"/>
    <col min="32" max="16383" width="11.5" style="1" customWidth="true"/>
    <col min="16384" max="16384" width="11.5" style="1"/>
  </cols>
  <sheetData>
    <row r="1" s="1" customFormat="true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true" spans="1:10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1" customFormat="true" ht="67.5" spans="1:10">
      <c r="A3" s="8" t="s">
        <v>2</v>
      </c>
      <c r="B3" s="9" t="s">
        <v>3</v>
      </c>
      <c r="C3" s="9" t="s">
        <v>4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="1" customFormat="true" spans="1:10">
      <c r="A4" s="8">
        <v>1</v>
      </c>
      <c r="B4" s="9" t="s">
        <v>15</v>
      </c>
      <c r="C4" s="9" t="s">
        <v>16</v>
      </c>
      <c r="D4" s="9">
        <v>516.14</v>
      </c>
      <c r="E4" s="9"/>
      <c r="F4" s="9" t="s">
        <v>17</v>
      </c>
      <c r="G4" s="9">
        <v>20645.6</v>
      </c>
      <c r="H4" s="9">
        <v>18581.04</v>
      </c>
      <c r="I4" s="9">
        <v>2064.56</v>
      </c>
      <c r="J4" s="9">
        <f t="shared" ref="J4:J12" si="0">SUM(G4:I4)</f>
        <v>41291.2</v>
      </c>
    </row>
    <row r="5" s="1" customFormat="true" spans="1:10">
      <c r="A5" s="8">
        <v>2</v>
      </c>
      <c r="B5" s="9" t="s">
        <v>15</v>
      </c>
      <c r="C5" s="9" t="s">
        <v>18</v>
      </c>
      <c r="D5" s="9">
        <v>59</v>
      </c>
      <c r="E5" s="9"/>
      <c r="F5" s="9" t="s">
        <v>17</v>
      </c>
      <c r="G5" s="9">
        <v>2360</v>
      </c>
      <c r="H5" s="9">
        <v>2124</v>
      </c>
      <c r="I5" s="9">
        <v>236</v>
      </c>
      <c r="J5" s="9">
        <v>4720</v>
      </c>
    </row>
    <row r="6" s="1" customFormat="true" spans="1:10">
      <c r="A6" s="8">
        <v>3</v>
      </c>
      <c r="B6" s="9" t="s">
        <v>15</v>
      </c>
      <c r="C6" s="9" t="s">
        <v>19</v>
      </c>
      <c r="D6" s="9"/>
      <c r="E6" s="9">
        <v>223.72</v>
      </c>
      <c r="F6" s="9" t="s">
        <v>17</v>
      </c>
      <c r="G6" s="9">
        <v>8948.8</v>
      </c>
      <c r="H6" s="9">
        <v>2013.48</v>
      </c>
      <c r="I6" s="9">
        <v>223.72</v>
      </c>
      <c r="J6" s="9">
        <v>11186</v>
      </c>
    </row>
    <row r="7" s="1" customFormat="true" spans="1:10">
      <c r="A7" s="8">
        <v>4</v>
      </c>
      <c r="B7" s="9" t="s">
        <v>15</v>
      </c>
      <c r="C7" s="9" t="s">
        <v>20</v>
      </c>
      <c r="D7" s="9">
        <v>678.81</v>
      </c>
      <c r="E7" s="9"/>
      <c r="F7" s="9" t="s">
        <v>17</v>
      </c>
      <c r="G7" s="9">
        <v>27152.4</v>
      </c>
      <c r="H7" s="9">
        <v>24437.16</v>
      </c>
      <c r="I7" s="9">
        <v>2715.24</v>
      </c>
      <c r="J7" s="9">
        <v>54304.8</v>
      </c>
    </row>
    <row r="8" s="1" customFormat="true" spans="1:10">
      <c r="A8" s="8">
        <v>5</v>
      </c>
      <c r="B8" s="9" t="s">
        <v>21</v>
      </c>
      <c r="C8" s="9" t="s">
        <v>22</v>
      </c>
      <c r="D8" s="9">
        <v>160</v>
      </c>
      <c r="E8" s="10"/>
      <c r="F8" s="9" t="s">
        <v>23</v>
      </c>
      <c r="G8" s="9">
        <v>6400</v>
      </c>
      <c r="H8" s="9">
        <v>5760</v>
      </c>
      <c r="I8" s="9">
        <v>640</v>
      </c>
      <c r="J8" s="9">
        <f t="shared" si="0"/>
        <v>12800</v>
      </c>
    </row>
    <row r="9" s="1" customFormat="true" spans="1:10">
      <c r="A9" s="8">
        <v>6</v>
      </c>
      <c r="B9" s="9" t="s">
        <v>21</v>
      </c>
      <c r="C9" s="9" t="s">
        <v>24</v>
      </c>
      <c r="D9" s="9">
        <v>122.43</v>
      </c>
      <c r="E9" s="10"/>
      <c r="F9" s="9" t="s">
        <v>23</v>
      </c>
      <c r="G9" s="9">
        <v>4897.2</v>
      </c>
      <c r="H9" s="9">
        <v>4407.48</v>
      </c>
      <c r="I9" s="9">
        <v>489.72</v>
      </c>
      <c r="J9" s="9">
        <f t="shared" si="0"/>
        <v>9794.4</v>
      </c>
    </row>
    <row r="10" s="1" customFormat="true" spans="1:10">
      <c r="A10" s="8">
        <v>7</v>
      </c>
      <c r="B10" s="9" t="s">
        <v>21</v>
      </c>
      <c r="C10" s="9" t="s">
        <v>25</v>
      </c>
      <c r="D10" s="9">
        <v>187.27</v>
      </c>
      <c r="E10" s="10"/>
      <c r="F10" s="9" t="s">
        <v>23</v>
      </c>
      <c r="G10" s="9">
        <v>7490.8</v>
      </c>
      <c r="H10" s="9">
        <v>6741.72</v>
      </c>
      <c r="I10" s="9">
        <v>749.08</v>
      </c>
      <c r="J10" s="9">
        <f t="shared" si="0"/>
        <v>14981.6</v>
      </c>
    </row>
    <row r="11" s="1" customFormat="true" spans="1:10">
      <c r="A11" s="8">
        <v>8</v>
      </c>
      <c r="B11" s="9" t="s">
        <v>21</v>
      </c>
      <c r="C11" s="9" t="s">
        <v>19</v>
      </c>
      <c r="D11" s="10"/>
      <c r="E11" s="9">
        <v>7.55</v>
      </c>
      <c r="F11" s="9" t="s">
        <v>23</v>
      </c>
      <c r="G11" s="9">
        <v>302</v>
      </c>
      <c r="H11" s="9">
        <v>67.95</v>
      </c>
      <c r="I11" s="9">
        <v>7.55</v>
      </c>
      <c r="J11" s="9">
        <f t="shared" si="0"/>
        <v>377.5</v>
      </c>
    </row>
    <row r="12" s="1" customFormat="true" spans="1:10">
      <c r="A12" s="8">
        <v>9</v>
      </c>
      <c r="B12" s="9" t="s">
        <v>26</v>
      </c>
      <c r="C12" s="9" t="s">
        <v>22</v>
      </c>
      <c r="D12" s="9">
        <v>499.72</v>
      </c>
      <c r="E12" s="9"/>
      <c r="F12" s="9" t="s">
        <v>23</v>
      </c>
      <c r="G12" s="9">
        <f>D12*40</f>
        <v>19988.8</v>
      </c>
      <c r="H12" s="9">
        <f>D12*36</f>
        <v>17989.92</v>
      </c>
      <c r="I12" s="9">
        <f>D12*4</f>
        <v>1998.88</v>
      </c>
      <c r="J12" s="9">
        <f t="shared" si="0"/>
        <v>39977.6</v>
      </c>
    </row>
    <row r="13" s="1" customFormat="true" spans="1:10">
      <c r="A13" s="8">
        <v>10</v>
      </c>
      <c r="B13" s="9" t="s">
        <v>27</v>
      </c>
      <c r="C13" s="11" t="s">
        <v>20</v>
      </c>
      <c r="D13" s="9">
        <v>540.62</v>
      </c>
      <c r="E13" s="9">
        <v>0</v>
      </c>
      <c r="F13" s="9" t="s">
        <v>23</v>
      </c>
      <c r="G13" s="9">
        <v>21624.8</v>
      </c>
      <c r="H13" s="9">
        <v>19462.32</v>
      </c>
      <c r="I13" s="9">
        <v>2162.48</v>
      </c>
      <c r="J13" s="9">
        <v>43249.6</v>
      </c>
    </row>
    <row r="14" s="1" customFormat="true" spans="1:10">
      <c r="A14" s="8">
        <v>11</v>
      </c>
      <c r="B14" s="9" t="s">
        <v>27</v>
      </c>
      <c r="C14" s="11" t="s">
        <v>66</v>
      </c>
      <c r="D14" s="9">
        <v>777.44</v>
      </c>
      <c r="E14" s="9">
        <v>0</v>
      </c>
      <c r="F14" s="9" t="s">
        <v>23</v>
      </c>
      <c r="G14" s="9">
        <v>31097.6</v>
      </c>
      <c r="H14" s="9">
        <v>27987.84</v>
      </c>
      <c r="I14" s="9">
        <v>3109.76</v>
      </c>
      <c r="J14" s="9">
        <v>62195.2</v>
      </c>
    </row>
    <row r="15" s="1" customFormat="true" spans="1:10">
      <c r="A15" s="8">
        <v>12</v>
      </c>
      <c r="B15" s="9" t="s">
        <v>28</v>
      </c>
      <c r="C15" s="9" t="s">
        <v>67</v>
      </c>
      <c r="D15" s="9">
        <v>706.42</v>
      </c>
      <c r="E15" s="9"/>
      <c r="F15" s="9" t="s">
        <v>17</v>
      </c>
      <c r="G15" s="9">
        <v>28256.8</v>
      </c>
      <c r="H15" s="9">
        <v>25431.12</v>
      </c>
      <c r="I15" s="9">
        <v>2825.68</v>
      </c>
      <c r="J15" s="9">
        <v>56513.6</v>
      </c>
    </row>
    <row r="16" s="1" customFormat="true" spans="1:10">
      <c r="A16" s="8">
        <v>13</v>
      </c>
      <c r="B16" s="9" t="s">
        <v>28</v>
      </c>
      <c r="C16" s="9" t="s">
        <v>68</v>
      </c>
      <c r="D16" s="9">
        <v>552.38</v>
      </c>
      <c r="E16" s="9"/>
      <c r="F16" s="9" t="s">
        <v>17</v>
      </c>
      <c r="G16" s="9">
        <v>22095.2</v>
      </c>
      <c r="H16" s="9">
        <v>19885.68</v>
      </c>
      <c r="I16" s="9">
        <v>2209.52</v>
      </c>
      <c r="J16" s="9">
        <v>44190.4</v>
      </c>
    </row>
    <row r="17" s="1" customFormat="true" spans="1:10">
      <c r="A17" s="8">
        <v>14</v>
      </c>
      <c r="B17" s="9" t="s">
        <v>28</v>
      </c>
      <c r="C17" s="9" t="s">
        <v>31</v>
      </c>
      <c r="D17" s="9">
        <v>203.75</v>
      </c>
      <c r="E17" s="9"/>
      <c r="F17" s="9" t="s">
        <v>17</v>
      </c>
      <c r="G17" s="9">
        <v>8150</v>
      </c>
      <c r="H17" s="9">
        <v>7335</v>
      </c>
      <c r="I17" s="9">
        <v>815</v>
      </c>
      <c r="J17" s="9">
        <v>16300</v>
      </c>
    </row>
    <row r="18" s="1" customFormat="true" spans="1:10">
      <c r="A18" s="8">
        <v>15</v>
      </c>
      <c r="B18" s="9" t="s">
        <v>28</v>
      </c>
      <c r="C18" s="9" t="s">
        <v>32</v>
      </c>
      <c r="D18" s="9">
        <v>16.67</v>
      </c>
      <c r="E18" s="9"/>
      <c r="F18" s="9" t="s">
        <v>17</v>
      </c>
      <c r="G18" s="9">
        <v>666.8</v>
      </c>
      <c r="H18" s="9">
        <v>600.12</v>
      </c>
      <c r="I18" s="9">
        <v>66.68</v>
      </c>
      <c r="J18" s="9">
        <v>1333.6</v>
      </c>
    </row>
    <row r="19" s="1" customFormat="true" spans="1:10">
      <c r="A19" s="8">
        <v>16</v>
      </c>
      <c r="B19" s="9" t="s">
        <v>33</v>
      </c>
      <c r="C19" s="9" t="s">
        <v>34</v>
      </c>
      <c r="D19" s="9">
        <v>3.9</v>
      </c>
      <c r="E19" s="9"/>
      <c r="F19" s="9" t="s">
        <v>17</v>
      </c>
      <c r="G19" s="9">
        <v>156</v>
      </c>
      <c r="H19" s="9">
        <v>140.4</v>
      </c>
      <c r="I19" s="9">
        <v>15.6</v>
      </c>
      <c r="J19" s="9">
        <f>SUM(G19:I19)</f>
        <v>312</v>
      </c>
    </row>
    <row r="20" s="1" customFormat="true" spans="1:10">
      <c r="A20" s="8">
        <v>17</v>
      </c>
      <c r="B20" s="9" t="s">
        <v>33</v>
      </c>
      <c r="C20" s="9" t="s">
        <v>35</v>
      </c>
      <c r="D20" s="9">
        <v>37.26</v>
      </c>
      <c r="E20" s="9"/>
      <c r="F20" s="9" t="s">
        <v>17</v>
      </c>
      <c r="G20" s="9">
        <v>1490.4</v>
      </c>
      <c r="H20" s="9">
        <v>1341.36</v>
      </c>
      <c r="I20" s="9">
        <v>149.04</v>
      </c>
      <c r="J20" s="9">
        <f>SUM(G20:I20)</f>
        <v>2980.8</v>
      </c>
    </row>
    <row r="21" s="1" customFormat="true" spans="1:10">
      <c r="A21" s="8">
        <v>18</v>
      </c>
      <c r="B21" s="9" t="s">
        <v>36</v>
      </c>
      <c r="C21" s="9" t="s">
        <v>37</v>
      </c>
      <c r="D21" s="9">
        <v>742</v>
      </c>
      <c r="E21" s="9"/>
      <c r="F21" s="9" t="s">
        <v>17</v>
      </c>
      <c r="G21" s="9">
        <v>29680</v>
      </c>
      <c r="H21" s="9">
        <v>26712</v>
      </c>
      <c r="I21" s="9">
        <v>2968</v>
      </c>
      <c r="J21" s="9">
        <v>59360</v>
      </c>
    </row>
    <row r="22" s="1" customFormat="true" spans="1:10">
      <c r="A22" s="8">
        <v>19</v>
      </c>
      <c r="B22" s="9" t="s">
        <v>38</v>
      </c>
      <c r="C22" s="9" t="s">
        <v>18</v>
      </c>
      <c r="D22" s="9">
        <v>4.97</v>
      </c>
      <c r="E22" s="9"/>
      <c r="F22" s="9" t="s">
        <v>39</v>
      </c>
      <c r="G22" s="9">
        <v>198.8</v>
      </c>
      <c r="H22" s="9">
        <v>178.92</v>
      </c>
      <c r="I22" s="9">
        <v>19.88</v>
      </c>
      <c r="J22" s="9">
        <v>397.6</v>
      </c>
    </row>
    <row r="23" s="1" customFormat="true" spans="1:10">
      <c r="A23" s="8">
        <v>20</v>
      </c>
      <c r="B23" s="9" t="s">
        <v>38</v>
      </c>
      <c r="C23" s="9" t="s">
        <v>34</v>
      </c>
      <c r="D23" s="9">
        <v>45</v>
      </c>
      <c r="E23" s="9"/>
      <c r="F23" s="9" t="s">
        <v>39</v>
      </c>
      <c r="G23" s="9">
        <v>1800</v>
      </c>
      <c r="H23" s="9">
        <v>1620</v>
      </c>
      <c r="I23" s="9">
        <v>180</v>
      </c>
      <c r="J23" s="9">
        <v>3600</v>
      </c>
    </row>
    <row r="24" s="1" customFormat="true" spans="1:10">
      <c r="A24" s="8">
        <v>21</v>
      </c>
      <c r="B24" s="9" t="s">
        <v>40</v>
      </c>
      <c r="C24" s="9" t="s">
        <v>41</v>
      </c>
      <c r="D24" s="9">
        <v>30.33</v>
      </c>
      <c r="E24" s="9"/>
      <c r="F24" s="9" t="s">
        <v>39</v>
      </c>
      <c r="G24" s="9">
        <v>1213.2</v>
      </c>
      <c r="H24" s="9">
        <v>1091.88</v>
      </c>
      <c r="I24" s="9">
        <v>121.32</v>
      </c>
      <c r="J24" s="9">
        <v>2426.4</v>
      </c>
    </row>
    <row r="25" s="2" customFormat="true" spans="1:10">
      <c r="A25" s="12">
        <v>22</v>
      </c>
      <c r="B25" s="13" t="s">
        <v>40</v>
      </c>
      <c r="C25" s="13" t="s">
        <v>42</v>
      </c>
      <c r="D25" s="13">
        <v>10.36</v>
      </c>
      <c r="E25" s="13"/>
      <c r="F25" s="13" t="s">
        <v>39</v>
      </c>
      <c r="G25" s="13">
        <v>414.4</v>
      </c>
      <c r="H25" s="13">
        <v>372.96</v>
      </c>
      <c r="I25" s="13">
        <v>41.44</v>
      </c>
      <c r="J25" s="13">
        <v>828.8</v>
      </c>
    </row>
    <row r="26" s="1" customFormat="true" spans="1:10">
      <c r="A26" s="8">
        <v>23</v>
      </c>
      <c r="B26" s="9" t="s">
        <v>40</v>
      </c>
      <c r="C26" s="9" t="s">
        <v>34</v>
      </c>
      <c r="D26" s="9">
        <v>48.68</v>
      </c>
      <c r="E26" s="9"/>
      <c r="F26" s="9" t="s">
        <v>39</v>
      </c>
      <c r="G26" s="9">
        <v>1947.2</v>
      </c>
      <c r="H26" s="9">
        <v>1752.48</v>
      </c>
      <c r="I26" s="9">
        <v>194.72</v>
      </c>
      <c r="J26" s="9">
        <v>3894.4</v>
      </c>
    </row>
    <row r="27" s="1" customFormat="true" spans="1:10">
      <c r="A27" s="8">
        <v>24</v>
      </c>
      <c r="B27" s="9" t="s">
        <v>40</v>
      </c>
      <c r="C27" s="9" t="s">
        <v>24</v>
      </c>
      <c r="D27" s="9">
        <v>260</v>
      </c>
      <c r="E27" s="9"/>
      <c r="F27" s="9" t="s">
        <v>39</v>
      </c>
      <c r="G27" s="9">
        <v>10400</v>
      </c>
      <c r="H27" s="9">
        <v>9360</v>
      </c>
      <c r="I27" s="9">
        <v>1040</v>
      </c>
      <c r="J27" s="9">
        <v>20800</v>
      </c>
    </row>
    <row r="28" s="1" customFormat="true" spans="1:10">
      <c r="A28" s="8">
        <v>25</v>
      </c>
      <c r="B28" s="9" t="s">
        <v>40</v>
      </c>
      <c r="C28" s="9" t="s">
        <v>35</v>
      </c>
      <c r="D28" s="9">
        <v>55.55</v>
      </c>
      <c r="E28" s="9"/>
      <c r="F28" s="9" t="s">
        <v>39</v>
      </c>
      <c r="G28" s="9">
        <v>2222</v>
      </c>
      <c r="H28" s="9">
        <v>1999.8</v>
      </c>
      <c r="I28" s="9">
        <v>222.2</v>
      </c>
      <c r="J28" s="9">
        <v>4444</v>
      </c>
    </row>
    <row r="29" s="1" customFormat="true" spans="1:10">
      <c r="A29" s="8">
        <v>26</v>
      </c>
      <c r="B29" s="9" t="s">
        <v>43</v>
      </c>
      <c r="C29" s="9" t="s">
        <v>44</v>
      </c>
      <c r="D29" s="9">
        <v>506.68</v>
      </c>
      <c r="E29" s="9">
        <v>0</v>
      </c>
      <c r="F29" s="9" t="s">
        <v>45</v>
      </c>
      <c r="G29" s="9">
        <v>20267.2</v>
      </c>
      <c r="H29" s="9">
        <v>18240.48</v>
      </c>
      <c r="I29" s="9">
        <v>2026.72</v>
      </c>
      <c r="J29" s="9">
        <v>40534.4</v>
      </c>
    </row>
    <row r="30" s="1" customFormat="true" spans="1:10">
      <c r="A30" s="8">
        <v>27</v>
      </c>
      <c r="B30" s="9" t="s">
        <v>43</v>
      </c>
      <c r="C30" s="9" t="s">
        <v>46</v>
      </c>
      <c r="D30" s="9">
        <v>1766.62</v>
      </c>
      <c r="E30" s="9">
        <v>0</v>
      </c>
      <c r="F30" s="9" t="s">
        <v>45</v>
      </c>
      <c r="G30" s="9">
        <v>70664.8</v>
      </c>
      <c r="H30" s="9">
        <v>63598.32</v>
      </c>
      <c r="I30" s="9">
        <v>7066.48</v>
      </c>
      <c r="J30" s="9">
        <v>141329.6</v>
      </c>
    </row>
    <row r="31" s="1" customFormat="true" spans="1:10">
      <c r="A31" s="8">
        <v>28</v>
      </c>
      <c r="B31" s="9" t="s">
        <v>47</v>
      </c>
      <c r="C31" s="9" t="s">
        <v>48</v>
      </c>
      <c r="D31" s="9">
        <v>0</v>
      </c>
      <c r="E31" s="9">
        <v>15.17</v>
      </c>
      <c r="F31" s="9" t="s">
        <v>23</v>
      </c>
      <c r="G31" s="9">
        <v>606.8</v>
      </c>
      <c r="H31" s="9">
        <v>136.53</v>
      </c>
      <c r="I31" s="9">
        <v>15.17</v>
      </c>
      <c r="J31" s="9">
        <v>758.5</v>
      </c>
    </row>
    <row r="32" s="1" customFormat="true" spans="1:10">
      <c r="A32" s="8">
        <v>29</v>
      </c>
      <c r="B32" s="9" t="s">
        <v>49</v>
      </c>
      <c r="C32" s="9" t="s">
        <v>18</v>
      </c>
      <c r="D32" s="9">
        <v>97.82</v>
      </c>
      <c r="E32" s="9"/>
      <c r="F32" s="9" t="s">
        <v>23</v>
      </c>
      <c r="G32" s="9">
        <v>3912.8</v>
      </c>
      <c r="H32" s="9">
        <v>3521.52</v>
      </c>
      <c r="I32" s="9">
        <v>391.28</v>
      </c>
      <c r="J32" s="9">
        <v>7825.6</v>
      </c>
    </row>
    <row r="33" s="1" customFormat="true" spans="1:10">
      <c r="A33" s="8">
        <v>30</v>
      </c>
      <c r="B33" s="9" t="s">
        <v>49</v>
      </c>
      <c r="C33" s="9" t="s">
        <v>35</v>
      </c>
      <c r="D33" s="9">
        <v>127.25</v>
      </c>
      <c r="E33" s="9"/>
      <c r="F33" s="9" t="s">
        <v>23</v>
      </c>
      <c r="G33" s="9">
        <v>5090</v>
      </c>
      <c r="H33" s="9">
        <v>4581</v>
      </c>
      <c r="I33" s="9">
        <v>509</v>
      </c>
      <c r="J33" s="9">
        <v>10180</v>
      </c>
    </row>
    <row r="34" s="1" customFormat="true" spans="1:10">
      <c r="A34" s="8">
        <v>31</v>
      </c>
      <c r="B34" s="9" t="s">
        <v>49</v>
      </c>
      <c r="C34" s="9" t="s">
        <v>34</v>
      </c>
      <c r="D34" s="9">
        <v>226.16</v>
      </c>
      <c r="E34" s="9"/>
      <c r="F34" s="9" t="s">
        <v>23</v>
      </c>
      <c r="G34" s="9">
        <v>9046.4</v>
      </c>
      <c r="H34" s="9">
        <v>8141.76</v>
      </c>
      <c r="I34" s="9">
        <v>904.64</v>
      </c>
      <c r="J34" s="9">
        <v>18092.8</v>
      </c>
    </row>
    <row r="35" s="1" customFormat="true" ht="14.25" spans="1:10">
      <c r="A35" s="8">
        <v>32</v>
      </c>
      <c r="B35" s="9" t="s">
        <v>50</v>
      </c>
      <c r="C35" s="9" t="s">
        <v>41</v>
      </c>
      <c r="D35" s="9">
        <v>302.7</v>
      </c>
      <c r="E35" s="9"/>
      <c r="F35" s="17" t="s">
        <v>51</v>
      </c>
      <c r="G35" s="9">
        <v>12108</v>
      </c>
      <c r="H35" s="9">
        <v>10897.2</v>
      </c>
      <c r="I35" s="9">
        <v>1210.8</v>
      </c>
      <c r="J35" s="9">
        <v>24216</v>
      </c>
    </row>
    <row r="36" s="1" customFormat="true" ht="14.25" spans="1:10">
      <c r="A36" s="8">
        <v>33</v>
      </c>
      <c r="B36" s="9" t="s">
        <v>50</v>
      </c>
      <c r="C36" s="9" t="s">
        <v>42</v>
      </c>
      <c r="D36" s="9">
        <v>44.8</v>
      </c>
      <c r="E36" s="9"/>
      <c r="F36" s="17" t="s">
        <v>51</v>
      </c>
      <c r="G36" s="9">
        <v>1792</v>
      </c>
      <c r="H36" s="9">
        <v>1612.8</v>
      </c>
      <c r="I36" s="9">
        <v>179.2</v>
      </c>
      <c r="J36" s="9">
        <v>3584</v>
      </c>
    </row>
    <row r="37" s="1" customFormat="true" ht="14.25" spans="1:10">
      <c r="A37" s="8">
        <v>34</v>
      </c>
      <c r="B37" s="9" t="s">
        <v>50</v>
      </c>
      <c r="C37" s="9" t="s">
        <v>18</v>
      </c>
      <c r="D37" s="9">
        <v>17.6</v>
      </c>
      <c r="E37" s="9"/>
      <c r="F37" s="17" t="s">
        <v>51</v>
      </c>
      <c r="G37" s="9">
        <v>704</v>
      </c>
      <c r="H37" s="9">
        <v>633.6</v>
      </c>
      <c r="I37" s="9">
        <v>70.4</v>
      </c>
      <c r="J37" s="9">
        <v>1408</v>
      </c>
    </row>
    <row r="38" s="1" customFormat="true" spans="1:10">
      <c r="A38" s="8">
        <v>35</v>
      </c>
      <c r="B38" s="9" t="s">
        <v>52</v>
      </c>
      <c r="C38" s="9" t="s">
        <v>31</v>
      </c>
      <c r="D38" s="9">
        <v>100</v>
      </c>
      <c r="E38" s="9"/>
      <c r="F38" s="9" t="s">
        <v>17</v>
      </c>
      <c r="G38" s="9">
        <v>4000</v>
      </c>
      <c r="H38" s="9">
        <v>3600</v>
      </c>
      <c r="I38" s="9">
        <v>400</v>
      </c>
      <c r="J38" s="9">
        <v>8000</v>
      </c>
    </row>
    <row r="39" s="1" customFormat="true" spans="1:10">
      <c r="A39" s="8">
        <v>36</v>
      </c>
      <c r="B39" s="9" t="s">
        <v>52</v>
      </c>
      <c r="C39" s="9" t="s">
        <v>48</v>
      </c>
      <c r="D39" s="9"/>
      <c r="E39" s="9">
        <v>26.36</v>
      </c>
      <c r="F39" s="9" t="s">
        <v>17</v>
      </c>
      <c r="G39" s="9">
        <v>1054.4</v>
      </c>
      <c r="H39" s="9">
        <v>237.24</v>
      </c>
      <c r="I39" s="9">
        <v>26.36</v>
      </c>
      <c r="J39" s="9">
        <v>1318</v>
      </c>
    </row>
    <row r="40" s="1" customFormat="true" spans="1:10">
      <c r="A40" s="8">
        <v>37</v>
      </c>
      <c r="B40" s="9" t="s">
        <v>52</v>
      </c>
      <c r="C40" s="9" t="s">
        <v>41</v>
      </c>
      <c r="D40" s="9">
        <v>325.45</v>
      </c>
      <c r="E40" s="9"/>
      <c r="F40" s="9" t="s">
        <v>17</v>
      </c>
      <c r="G40" s="9">
        <v>13018</v>
      </c>
      <c r="H40" s="9">
        <v>11716.2</v>
      </c>
      <c r="I40" s="9">
        <v>1301.8</v>
      </c>
      <c r="J40" s="9">
        <v>26036</v>
      </c>
    </row>
    <row r="41" s="1" customFormat="true" spans="1:10">
      <c r="A41" s="8">
        <v>38</v>
      </c>
      <c r="B41" s="9" t="s">
        <v>53</v>
      </c>
      <c r="C41" s="14" t="s">
        <v>31</v>
      </c>
      <c r="D41" s="15">
        <v>44</v>
      </c>
      <c r="E41" s="9"/>
      <c r="F41" s="9" t="s">
        <v>23</v>
      </c>
      <c r="G41" s="9">
        <v>1760</v>
      </c>
      <c r="H41" s="9">
        <v>1584</v>
      </c>
      <c r="I41" s="9">
        <v>176</v>
      </c>
      <c r="J41" s="9">
        <v>3520</v>
      </c>
    </row>
    <row r="42" s="1" customFormat="true" spans="1:10">
      <c r="A42" s="8">
        <v>39</v>
      </c>
      <c r="B42" s="9" t="s">
        <v>53</v>
      </c>
      <c r="C42" s="14" t="s">
        <v>24</v>
      </c>
      <c r="D42" s="15">
        <v>437.44</v>
      </c>
      <c r="E42" s="9"/>
      <c r="F42" s="9" t="s">
        <v>23</v>
      </c>
      <c r="G42" s="9">
        <v>17497.6</v>
      </c>
      <c r="H42" s="9">
        <v>15747.84</v>
      </c>
      <c r="I42" s="9">
        <v>1749.76</v>
      </c>
      <c r="J42" s="9">
        <v>34995.2</v>
      </c>
    </row>
    <row r="43" s="1" customFormat="true" spans="1:10">
      <c r="A43" s="8">
        <v>40</v>
      </c>
      <c r="B43" s="9" t="s">
        <v>53</v>
      </c>
      <c r="C43" s="16" t="s">
        <v>22</v>
      </c>
      <c r="D43" s="15">
        <v>20</v>
      </c>
      <c r="E43" s="9"/>
      <c r="F43" s="9" t="s">
        <v>23</v>
      </c>
      <c r="G43" s="9">
        <v>800</v>
      </c>
      <c r="H43" s="9">
        <v>720</v>
      </c>
      <c r="I43" s="9">
        <v>80</v>
      </c>
      <c r="J43" s="9">
        <v>1600</v>
      </c>
    </row>
    <row r="44" s="1" customFormat="true" spans="1:10">
      <c r="A44" s="8">
        <v>41</v>
      </c>
      <c r="B44" s="9" t="s">
        <v>54</v>
      </c>
      <c r="C44" s="9" t="s">
        <v>32</v>
      </c>
      <c r="D44" s="9">
        <v>1066.86</v>
      </c>
      <c r="E44" s="9">
        <v>0</v>
      </c>
      <c r="F44" s="9" t="s">
        <v>23</v>
      </c>
      <c r="G44" s="9">
        <v>42674.4</v>
      </c>
      <c r="H44" s="9">
        <v>38406.96</v>
      </c>
      <c r="I44" s="9">
        <v>4267.44</v>
      </c>
      <c r="J44" s="9">
        <v>85348.8</v>
      </c>
    </row>
    <row r="45" s="1" customFormat="true" spans="1:10">
      <c r="A45" s="8">
        <v>42</v>
      </c>
      <c r="B45" s="9" t="s">
        <v>54</v>
      </c>
      <c r="C45" s="9" t="s">
        <v>20</v>
      </c>
      <c r="D45" s="9">
        <v>214.04</v>
      </c>
      <c r="E45" s="9">
        <v>0</v>
      </c>
      <c r="F45" s="9" t="s">
        <v>55</v>
      </c>
      <c r="G45" s="9">
        <v>8561.6</v>
      </c>
      <c r="H45" s="9">
        <v>7705.44</v>
      </c>
      <c r="I45" s="9">
        <v>856.16</v>
      </c>
      <c r="J45" s="9">
        <v>17123.2</v>
      </c>
    </row>
    <row r="46" s="1" customFormat="true" spans="1:10">
      <c r="A46" s="8">
        <v>43</v>
      </c>
      <c r="B46" s="9" t="s">
        <v>54</v>
      </c>
      <c r="C46" s="9" t="s">
        <v>25</v>
      </c>
      <c r="D46" s="9">
        <v>27.34</v>
      </c>
      <c r="E46" s="9">
        <v>0</v>
      </c>
      <c r="F46" s="9" t="s">
        <v>23</v>
      </c>
      <c r="G46" s="9">
        <v>1093.6</v>
      </c>
      <c r="H46" s="9">
        <v>984.24</v>
      </c>
      <c r="I46" s="9">
        <v>109.36</v>
      </c>
      <c r="J46" s="9">
        <v>2187.2</v>
      </c>
    </row>
    <row r="47" s="1" customFormat="true" spans="1:10">
      <c r="A47" s="8">
        <v>44</v>
      </c>
      <c r="B47" s="9" t="s">
        <v>54</v>
      </c>
      <c r="C47" s="9" t="s">
        <v>32</v>
      </c>
      <c r="D47" s="9">
        <v>320.74</v>
      </c>
      <c r="E47" s="9">
        <v>0</v>
      </c>
      <c r="F47" s="9" t="s">
        <v>55</v>
      </c>
      <c r="G47" s="9">
        <v>12829.6</v>
      </c>
      <c r="H47" s="9">
        <v>11546.64</v>
      </c>
      <c r="I47" s="9">
        <v>1282.96</v>
      </c>
      <c r="J47" s="9">
        <v>25659.2</v>
      </c>
    </row>
    <row r="48" s="1" customFormat="true" spans="1:10">
      <c r="A48" s="8">
        <v>45</v>
      </c>
      <c r="B48" s="9" t="s">
        <v>56</v>
      </c>
      <c r="C48" s="9" t="s">
        <v>20</v>
      </c>
      <c r="D48" s="9">
        <v>662.78</v>
      </c>
      <c r="E48" s="9">
        <v>0</v>
      </c>
      <c r="F48" s="9" t="s">
        <v>23</v>
      </c>
      <c r="G48" s="9">
        <v>26511.2</v>
      </c>
      <c r="H48" s="9">
        <v>23860.08</v>
      </c>
      <c r="I48" s="9">
        <v>2651.12</v>
      </c>
      <c r="J48" s="9">
        <v>53022.4</v>
      </c>
    </row>
    <row r="49" s="1" customFormat="true" spans="1:10">
      <c r="A49" s="8">
        <v>46</v>
      </c>
      <c r="B49" s="9" t="s">
        <v>56</v>
      </c>
      <c r="C49" s="9" t="s">
        <v>57</v>
      </c>
      <c r="D49" s="9">
        <v>40.24</v>
      </c>
      <c r="E49" s="9">
        <v>0</v>
      </c>
      <c r="F49" s="9" t="s">
        <v>23</v>
      </c>
      <c r="G49" s="9">
        <v>1609.6</v>
      </c>
      <c r="H49" s="9">
        <v>1448.64</v>
      </c>
      <c r="I49" s="9">
        <v>160.96</v>
      </c>
      <c r="J49" s="9">
        <v>3219.2</v>
      </c>
    </row>
    <row r="50" s="1" customFormat="true" spans="1:10">
      <c r="A50" s="8">
        <v>47</v>
      </c>
      <c r="B50" s="9" t="s">
        <v>58</v>
      </c>
      <c r="C50" s="9" t="s">
        <v>41</v>
      </c>
      <c r="D50" s="9">
        <v>115.99</v>
      </c>
      <c r="E50" s="9"/>
      <c r="F50" s="9" t="s">
        <v>17</v>
      </c>
      <c r="G50" s="9">
        <v>4639.6</v>
      </c>
      <c r="H50" s="9">
        <v>4175.64</v>
      </c>
      <c r="I50" s="9">
        <v>463.96</v>
      </c>
      <c r="J50" s="9">
        <v>9279.2</v>
      </c>
    </row>
    <row r="51" s="1" customFormat="true" spans="1:10">
      <c r="A51" s="8">
        <v>48</v>
      </c>
      <c r="B51" s="9" t="s">
        <v>58</v>
      </c>
      <c r="C51" s="9" t="s">
        <v>34</v>
      </c>
      <c r="D51" s="9">
        <v>436.65</v>
      </c>
      <c r="E51" s="9"/>
      <c r="F51" s="9" t="s">
        <v>45</v>
      </c>
      <c r="G51" s="9">
        <v>17466</v>
      </c>
      <c r="H51" s="9">
        <v>15719.4</v>
      </c>
      <c r="I51" s="9">
        <v>1746.6</v>
      </c>
      <c r="J51" s="9">
        <v>34932</v>
      </c>
    </row>
    <row r="52" s="1" customFormat="true" spans="1:10">
      <c r="A52" s="8">
        <v>49</v>
      </c>
      <c r="B52" s="9" t="s">
        <v>58</v>
      </c>
      <c r="C52" s="9" t="s">
        <v>42</v>
      </c>
      <c r="D52" s="9">
        <v>175.37</v>
      </c>
      <c r="E52" s="9"/>
      <c r="F52" s="9" t="s">
        <v>45</v>
      </c>
      <c r="G52" s="9">
        <v>7014.8</v>
      </c>
      <c r="H52" s="9">
        <v>6313.32</v>
      </c>
      <c r="I52" s="9">
        <v>701.48</v>
      </c>
      <c r="J52" s="9">
        <v>14029.6</v>
      </c>
    </row>
    <row r="53" s="1" customFormat="true" spans="1:10">
      <c r="A53" s="8">
        <v>50</v>
      </c>
      <c r="B53" s="9" t="s">
        <v>58</v>
      </c>
      <c r="C53" s="9" t="s">
        <v>19</v>
      </c>
      <c r="D53" s="9"/>
      <c r="E53" s="9">
        <v>18.4</v>
      </c>
      <c r="F53" s="9" t="s">
        <v>17</v>
      </c>
      <c r="G53" s="9">
        <v>736</v>
      </c>
      <c r="H53" s="9">
        <v>165.6</v>
      </c>
      <c r="I53" s="9">
        <v>18.4</v>
      </c>
      <c r="J53" s="9">
        <v>920</v>
      </c>
    </row>
    <row r="54" s="1" customFormat="true" spans="1:10">
      <c r="A54" s="8">
        <v>51</v>
      </c>
      <c r="B54" s="9" t="s">
        <v>59</v>
      </c>
      <c r="C54" s="9" t="s">
        <v>42</v>
      </c>
      <c r="D54" s="9">
        <v>11.2</v>
      </c>
      <c r="E54" s="9"/>
      <c r="F54" s="9" t="s">
        <v>23</v>
      </c>
      <c r="G54" s="9">
        <v>448</v>
      </c>
      <c r="H54" s="9">
        <v>403.2</v>
      </c>
      <c r="I54" s="9">
        <v>44.8</v>
      </c>
      <c r="J54" s="9">
        <v>896</v>
      </c>
    </row>
    <row r="55" s="1" customFormat="true" spans="1:10">
      <c r="A55" s="8">
        <v>52</v>
      </c>
      <c r="B55" s="9" t="s">
        <v>59</v>
      </c>
      <c r="C55" s="9" t="s">
        <v>34</v>
      </c>
      <c r="D55" s="9">
        <v>144.28</v>
      </c>
      <c r="E55" s="9"/>
      <c r="F55" s="9" t="s">
        <v>23</v>
      </c>
      <c r="G55" s="9">
        <v>5771.2</v>
      </c>
      <c r="H55" s="9">
        <v>5194.08</v>
      </c>
      <c r="I55" s="9">
        <v>577.12</v>
      </c>
      <c r="J55" s="9">
        <v>11542.4</v>
      </c>
    </row>
    <row r="56" s="1" customFormat="true" spans="1:10">
      <c r="A56" s="8">
        <v>53</v>
      </c>
      <c r="B56" s="9" t="s">
        <v>59</v>
      </c>
      <c r="C56" s="9" t="s">
        <v>41</v>
      </c>
      <c r="D56" s="9">
        <v>507.67</v>
      </c>
      <c r="E56" s="9"/>
      <c r="F56" s="9" t="s">
        <v>23</v>
      </c>
      <c r="G56" s="9">
        <v>20306.8</v>
      </c>
      <c r="H56" s="9">
        <v>18276.12</v>
      </c>
      <c r="I56" s="9">
        <v>2030.68</v>
      </c>
      <c r="J56" s="9">
        <v>40613.6</v>
      </c>
    </row>
    <row r="57" s="1" customFormat="true" spans="1:10">
      <c r="A57" s="8">
        <v>54</v>
      </c>
      <c r="B57" s="9" t="s">
        <v>59</v>
      </c>
      <c r="C57" s="9" t="s">
        <v>35</v>
      </c>
      <c r="D57" s="9">
        <v>291.74</v>
      </c>
      <c r="E57" s="9"/>
      <c r="F57" s="9" t="s">
        <v>23</v>
      </c>
      <c r="G57" s="9">
        <v>11669.6</v>
      </c>
      <c r="H57" s="9">
        <v>10502.64</v>
      </c>
      <c r="I57" s="9">
        <v>1166.96</v>
      </c>
      <c r="J57" s="9">
        <v>23339.2</v>
      </c>
    </row>
    <row r="58" s="1" customFormat="true" spans="1:10">
      <c r="A58" s="8">
        <v>55</v>
      </c>
      <c r="B58" s="9" t="s">
        <v>60</v>
      </c>
      <c r="C58" s="9" t="s">
        <v>22</v>
      </c>
      <c r="D58" s="9">
        <v>144.14</v>
      </c>
      <c r="E58" s="9"/>
      <c r="F58" s="9" t="s">
        <v>23</v>
      </c>
      <c r="G58" s="9">
        <v>5765.6</v>
      </c>
      <c r="H58" s="9">
        <v>5189.04</v>
      </c>
      <c r="I58" s="9">
        <v>576.56</v>
      </c>
      <c r="J58" s="9">
        <v>11531.2</v>
      </c>
    </row>
    <row r="59" s="1" customFormat="true" spans="1:10">
      <c r="A59" s="8">
        <v>56</v>
      </c>
      <c r="B59" s="9" t="s">
        <v>60</v>
      </c>
      <c r="C59" s="9" t="s">
        <v>61</v>
      </c>
      <c r="D59" s="9">
        <v>1.63</v>
      </c>
      <c r="E59" s="9"/>
      <c r="F59" s="9" t="s">
        <v>23</v>
      </c>
      <c r="G59" s="9">
        <v>65.2</v>
      </c>
      <c r="H59" s="9">
        <v>58.68</v>
      </c>
      <c r="I59" s="9">
        <v>6.52</v>
      </c>
      <c r="J59" s="9">
        <v>130.4</v>
      </c>
    </row>
    <row r="60" s="1" customFormat="true" spans="1:10">
      <c r="A60" s="8">
        <v>57</v>
      </c>
      <c r="B60" s="9" t="s">
        <v>60</v>
      </c>
      <c r="C60" s="9" t="s">
        <v>62</v>
      </c>
      <c r="D60" s="9">
        <v>685.28</v>
      </c>
      <c r="E60" s="9"/>
      <c r="F60" s="9" t="s">
        <v>23</v>
      </c>
      <c r="G60" s="9">
        <v>27411.2</v>
      </c>
      <c r="H60" s="9">
        <v>24670.08</v>
      </c>
      <c r="I60" s="9">
        <v>2741.12</v>
      </c>
      <c r="J60" s="9">
        <v>54822.4</v>
      </c>
    </row>
    <row r="61" s="1" customFormat="true" spans="1:10">
      <c r="A61" s="8">
        <v>58</v>
      </c>
      <c r="B61" s="9" t="s">
        <v>63</v>
      </c>
      <c r="C61" s="9" t="s">
        <v>64</v>
      </c>
      <c r="D61" s="9">
        <v>448.24</v>
      </c>
      <c r="E61" s="9"/>
      <c r="F61" s="9" t="s">
        <v>23</v>
      </c>
      <c r="G61" s="9">
        <v>17929.6</v>
      </c>
      <c r="H61" s="9">
        <v>16136.64</v>
      </c>
      <c r="I61" s="9">
        <v>1792.96</v>
      </c>
      <c r="J61" s="9">
        <v>35859.2</v>
      </c>
    </row>
    <row r="62" s="1" customFormat="true" spans="1:10">
      <c r="A62" s="8">
        <v>59</v>
      </c>
      <c r="B62" s="9" t="s">
        <v>63</v>
      </c>
      <c r="C62" s="9" t="s">
        <v>29</v>
      </c>
      <c r="D62" s="9">
        <v>140.65</v>
      </c>
      <c r="E62" s="9"/>
      <c r="F62" s="9" t="s">
        <v>23</v>
      </c>
      <c r="G62" s="9">
        <v>5626</v>
      </c>
      <c r="H62" s="9">
        <v>5063.4</v>
      </c>
      <c r="I62" s="9">
        <v>562.6</v>
      </c>
      <c r="J62" s="9">
        <v>11252</v>
      </c>
    </row>
    <row r="63" s="1" customFormat="true" spans="1:10">
      <c r="A63" s="8">
        <v>60</v>
      </c>
      <c r="B63" s="9" t="s">
        <v>63</v>
      </c>
      <c r="C63" s="9" t="s">
        <v>20</v>
      </c>
      <c r="D63" s="9">
        <v>311.19</v>
      </c>
      <c r="E63" s="9"/>
      <c r="F63" s="9" t="s">
        <v>23</v>
      </c>
      <c r="G63" s="9">
        <v>12447.6</v>
      </c>
      <c r="H63" s="9">
        <v>11202.84</v>
      </c>
      <c r="I63" s="9">
        <v>1244.76</v>
      </c>
      <c r="J63" s="9">
        <v>24895.2</v>
      </c>
    </row>
    <row r="64" s="1" customFormat="true" spans="1:10">
      <c r="A64" s="8">
        <v>61</v>
      </c>
      <c r="B64" s="9" t="s">
        <v>63</v>
      </c>
      <c r="C64" s="9" t="s">
        <v>32</v>
      </c>
      <c r="D64" s="9">
        <v>145</v>
      </c>
      <c r="E64" s="9"/>
      <c r="F64" s="9" t="s">
        <v>23</v>
      </c>
      <c r="G64" s="9">
        <v>5800</v>
      </c>
      <c r="H64" s="9">
        <v>5220</v>
      </c>
      <c r="I64" s="9">
        <v>580</v>
      </c>
      <c r="J64" s="9">
        <v>11600</v>
      </c>
    </row>
    <row r="65" s="1" customFormat="true" spans="1:10">
      <c r="A65" s="8"/>
      <c r="B65" s="9" t="s">
        <v>13</v>
      </c>
      <c r="C65" s="9"/>
      <c r="D65" s="9">
        <f t="shared" ref="D65:J65" si="1">SUM(D4:D64)</f>
        <v>16166.25</v>
      </c>
      <c r="E65" s="9">
        <f t="shared" si="1"/>
        <v>291.2</v>
      </c>
      <c r="F65" s="9"/>
      <c r="G65" s="9">
        <f t="shared" si="1"/>
        <v>658298</v>
      </c>
      <c r="H65" s="9">
        <f t="shared" si="1"/>
        <v>584605.8</v>
      </c>
      <c r="I65" s="9">
        <f t="shared" si="1"/>
        <v>64956.2</v>
      </c>
      <c r="J65" s="9">
        <f t="shared" si="1"/>
        <v>1307860</v>
      </c>
    </row>
    <row r="66" s="1" customFormat="true" spans="1:10">
      <c r="A66" s="18" t="s">
        <v>69</v>
      </c>
      <c r="B66" s="19"/>
      <c r="C66" s="19"/>
      <c r="D66" s="19"/>
      <c r="E66" s="19"/>
      <c r="F66" s="19"/>
      <c r="G66" s="19"/>
      <c r="H66" s="19"/>
      <c r="I66" s="19"/>
      <c r="J66" s="19"/>
    </row>
    <row r="67" s="1" customFormat="true" spans="1:4">
      <c r="A67" s="3"/>
      <c r="D67" s="1">
        <v>16457.45</v>
      </c>
    </row>
    <row r="68" ht="17" customHeight="true" spans="4:4">
      <c r="D68" s="1" t="s">
        <v>70</v>
      </c>
    </row>
  </sheetData>
  <mergeCells count="3">
    <mergeCell ref="A1:J1"/>
    <mergeCell ref="A2:J2"/>
    <mergeCell ref="A66:J6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上海市崇明区农业农村委员会</Company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表1-3    秸秆机械化还田情况汇总表</vt:lpstr>
      <vt:lpstr>Sheet1</vt:lpstr>
      <vt:lpstr>核减后最终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2024-10-09T05:28:00Z</dcterms:created>
  <dcterms:modified xsi:type="dcterms:W3CDTF">2025-04-14T14:42:03Z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7824A4450083421FA6B69B2BF6AE46E8_11</vt:lpwstr>
  </property>
  <property fmtid="{D5CDD505-2E9C-101B-9397-08002B2CF9AE}" pid="3" name="KSOProductBuildVer">
    <vt:lpwstr>2052-11.8.2.10195</vt:lpwstr>
  </property>
</Properties>
</file>