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995" yWindow="15" windowWidth="8010" windowHeight="981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Print_Titles" localSheetId="3">'一般公共预算支出执行情况表(功能分类)'!$1:$3</definedName>
  </definedNames>
  <calcPr calcId="144525"/>
</workbook>
</file>

<file path=xl/calcChain.xml><?xml version="1.0" encoding="utf-8"?>
<calcChain xmlns="http://schemas.openxmlformats.org/spreadsheetml/2006/main">
  <c r="D6" i="26" l="1"/>
  <c r="D8" i="26"/>
  <c r="D10" i="26"/>
  <c r="D5" i="26"/>
  <c r="B10" i="26"/>
  <c r="D6" i="13"/>
  <c r="D8" i="13"/>
  <c r="D9" i="13"/>
  <c r="D5" i="13"/>
  <c r="C9" i="13"/>
  <c r="C6" i="13"/>
  <c r="B6" i="13"/>
  <c r="D18" i="25"/>
  <c r="C18" i="25"/>
  <c r="D7" i="15"/>
  <c r="C4" i="15"/>
  <c r="D4" i="15" s="1"/>
  <c r="C18" i="12"/>
  <c r="D18" i="12"/>
  <c r="E18" i="12"/>
</calcChain>
</file>

<file path=xl/sharedStrings.xml><?xml version="1.0" encoding="utf-8"?>
<sst xmlns="http://schemas.openxmlformats.org/spreadsheetml/2006/main" count="894" uniqueCount="450">
  <si>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</si>
  <si>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</si>
  <si>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</si>
  <si>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</si>
  <si>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</si>
  <si>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</si>
  <si>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</si>
  <si>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</si>
  <si>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</si>
  <si>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</si>
  <si>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</si>
  <si>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</si>
  <si>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</si>
  <si>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</si>
  <si>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</si>
  <si>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</si>
  <si>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</si>
  <si>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</si>
  <si>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</si>
  <si>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</si>
  <si>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</si>
  <si>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</si>
  <si>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</si>
  <si>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</si>
  <si>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</si>
  <si>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</si>
  <si>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</si>
  <si>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</si>
  <si>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</si>
  <si>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</si>
  <si>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</si>
  <si>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</si>
  <si>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</si>
  <si>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</si>
  <si>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</si>
  <si>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</si>
  <si>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</si>
  <si>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</si>
  <si>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</si>
  <si>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</si>
  <si>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</si>
  <si>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</si>
  <si>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</si>
  <si>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</si>
  <si>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</si>
  <si>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</si>
  <si>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</si>
  <si>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</si>
  <si>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</si>
  <si>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</si>
  <si>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</si>
  <si>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</si>
  <si>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</si>
  <si>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</si>
  <si>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227预备费</t>
  </si>
  <si>
    <t>229其他支出</t>
  </si>
  <si>
    <t>一般公共预算支出合计</t>
  </si>
  <si>
    <t>预算科目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</si>
  <si>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</si>
  <si>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</si>
  <si>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</si>
  <si>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</si>
  <si>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</si>
  <si>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</si>
  <si>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</si>
  <si>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一般行政管理事务1</t>
  </si>
  <si>
    <t>20105</t>
  </si>
  <si>
    <t>统计信息事务</t>
  </si>
  <si>
    <t>2010507</t>
  </si>
  <si>
    <t>专项普查活动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</si>
  <si>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</si>
  <si>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</si>
  <si>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</si>
  <si>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</si>
  <si>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</si>
  <si>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</si>
  <si>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</si>
  <si>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</si>
  <si>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</si>
  <si>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</si>
  <si>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</si>
  <si>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</si>
  <si>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</si>
  <si>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</si>
  <si>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</si>
  <si>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</si>
  <si>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</si>
  <si>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</si>
  <si>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</si>
  <si>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</si>
  <si>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</si>
  <si>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</si>
  <si>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</si>
  <si>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</si>
  <si>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</si>
  <si>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</si>
  <si>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</si>
  <si>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</si>
  <si>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</si>
  <si>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</si>
  <si>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</si>
  <si>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</si>
  <si>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</si>
  <si>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</si>
  <si>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</si>
  <si>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</si>
  <si>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</si>
  <si>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</si>
  <si>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</si>
  <si>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</si>
  <si>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</si>
  <si>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</si>
  <si>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</si>
  <si>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</si>
  <si>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</si>
  <si>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</si>
  <si>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</si>
  <si>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</si>
  <si>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</si>
  <si>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</si>
  <si>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</si>
  <si>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</si>
  <si>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</si>
  <si>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</si>
  <si>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</si>
  <si>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</si>
  <si>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</si>
  <si>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</si>
  <si>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</si>
  <si>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2080799</t>
  </si>
  <si>
    <t>其他就业补助支出</t>
  </si>
  <si>
    <t>20808</t>
  </si>
  <si>
    <t>抚恤</t>
  </si>
  <si>
    <t>2080805</t>
  </si>
  <si>
    <t>义务兵优待</t>
  </si>
  <si>
    <t>2080899</t>
  </si>
  <si>
    <t>其他优抚支出</t>
  </si>
  <si>
    <t>20809</t>
  </si>
  <si>
    <t>退役安置</t>
  </si>
  <si>
    <t>2080999</t>
  </si>
  <si>
    <t>其他退役安置支出</t>
  </si>
  <si>
    <t>20810</t>
  </si>
  <si>
    <t>社会福利</t>
  </si>
  <si>
    <t>2081099</t>
  </si>
  <si>
    <t>其他社会福利支出</t>
  </si>
  <si>
    <t>20811</t>
  </si>
  <si>
    <t>残疾人事业</t>
  </si>
  <si>
    <t>2081199</t>
  </si>
  <si>
    <t>其他残疾人事业支出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</si>
  <si>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</si>
  <si>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</si>
  <si>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</si>
  <si>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</si>
  <si>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</si>
  <si>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</si>
  <si>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</si>
  <si>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</si>
  <si>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</si>
  <si>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</si>
  <si>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</si>
  <si>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</si>
  <si>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</si>
  <si>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</si>
  <si>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2089901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</si>
  <si>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</si>
  <si>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</si>
  <si>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</si>
  <si>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</si>
  <si>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</si>
  <si>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</si>
  <si>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</si>
  <si>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</si>
  <si>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</si>
  <si>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</si>
  <si>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</si>
  <si>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</si>
  <si>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</si>
  <si>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</si>
  <si>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</si>
  <si>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</si>
  <si>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</si>
  <si>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</si>
  <si>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</si>
  <si>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</si>
  <si>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</si>
  <si>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</si>
  <si>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</si>
  <si>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</si>
  <si>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</si>
  <si>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</si>
  <si>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</si>
  <si>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</si>
  <si>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</si>
  <si>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</si>
  <si>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</si>
  <si>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</si>
  <si>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</si>
  <si>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</si>
  <si>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</si>
  <si>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</si>
  <si>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</si>
  <si>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</si>
  <si>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</si>
  <si>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</si>
  <si>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</si>
  <si>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</si>
  <si>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</si>
  <si>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</si>
  <si>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2130109</t>
  </si>
  <si>
    <t>农产品质量安全</t>
  </si>
  <si>
    <t>2130199</t>
  </si>
  <si>
    <t>其他农业农村支出</t>
  </si>
  <si>
    <t>21303</t>
  </si>
  <si>
    <t>水利</t>
  </si>
  <si>
    <t>2130304</t>
  </si>
  <si>
    <t>水利行业业务管理</t>
  </si>
  <si>
    <t>2130316</t>
  </si>
  <si>
    <t>农村水利</t>
  </si>
  <si>
    <t>21307</t>
  </si>
  <si>
    <t>农村综合改革</t>
  </si>
  <si>
    <t>2130705</t>
  </si>
  <si>
    <t>对村民委员会和村党支部的补助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</si>
  <si>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</si>
  <si>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</si>
  <si>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</si>
  <si>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</si>
  <si>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</si>
  <si>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</si>
  <si>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</si>
  <si>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</si>
  <si>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</si>
  <si>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</si>
  <si>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</si>
  <si>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</si>
  <si>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</si>
  <si>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</si>
  <si>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</si>
  <si>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</si>
  <si>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</si>
  <si>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</si>
  <si>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</si>
  <si>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</si>
  <si>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</si>
  <si>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</si>
  <si>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</si>
  <si>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</si>
  <si>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</si>
  <si>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</si>
  <si>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</si>
  <si>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</si>
  <si>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</si>
  <si>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</si>
  <si>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</si>
  <si>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</si>
  <si>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</si>
  <si>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</si>
  <si>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</si>
  <si>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</si>
  <si>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</si>
  <si>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</si>
  <si>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</si>
  <si>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</si>
  <si>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</si>
  <si>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助学金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</si>
  <si>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</si>
  <si>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</si>
  <si>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</si>
  <si>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</si>
  <si>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</si>
  <si>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</si>
  <si>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</si>
  <si>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</si>
  <si>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</si>
  <si>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上海市崇明区城桥镇人民政府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</si>
  <si>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</si>
  <si>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</si>
  <si>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</si>
  <si>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</si>
  <si>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</si>
  <si>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</si>
  <si>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</si>
  <si>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</si>
  <si>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</si>
  <si>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</si>
  <si>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</si>
  <si>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</si>
  <si>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</si>
  <si>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</si>
  <si>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</si>
  <si>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</si>
  <si>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</si>
  <si>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</si>
  <si>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</si>
  <si>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</si>
  <si>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</si>
  <si>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</si>
  <si>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</si>
  <si>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</si>
  <si>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</si>
  <si>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</si>
  <si>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</si>
  <si>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</si>
  <si>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</si>
  <si>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</si>
  <si>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</si>
  <si>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</si>
  <si>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2020年政府收支执行情况的说明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</si>
  <si>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</si>
  <si>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</si>
  <si>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</si>
  <si>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</si>
  <si>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</si>
  <si>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</si>
  <si>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</si>
  <si>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</si>
  <si>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</si>
  <si>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</t>
  </si>
  <si>
    <t>人大事务</t>
  </si>
  <si>
    <t>2010108</t>
  </si>
  <si>
    <t>代表工作</t>
  </si>
  <si>
    <t>20108</t>
  </si>
  <si>
    <t>审计事务</t>
  </si>
  <si>
    <t>2010899</t>
  </si>
  <si>
    <t>其他审计事务支出</t>
  </si>
  <si>
    <t>20703</t>
  </si>
  <si>
    <t>体育</t>
  </si>
  <si>
    <t>2070308</t>
  </si>
  <si>
    <t>群众体育</t>
  </si>
  <si>
    <t>20801</t>
  </si>
  <si>
    <t>人力资源和社会保障管理事务</t>
  </si>
  <si>
    <t>2080102</t>
  </si>
  <si>
    <t>一般行政管理事务</t>
  </si>
  <si>
    <t>2080704</t>
  </si>
  <si>
    <t>社会保险补贴</t>
  </si>
  <si>
    <t>2080802</t>
  </si>
  <si>
    <t>伤残抚恤</t>
  </si>
  <si>
    <t>2080803</t>
  </si>
  <si>
    <t>在乡复员、退伍军人生活补助</t>
  </si>
  <si>
    <t>2080806</t>
  </si>
  <si>
    <t>农村籍退役士兵老年生活补助</t>
  </si>
  <si>
    <t>2080902</t>
  </si>
  <si>
    <t>军队移交政府的离退休人员安置</t>
  </si>
  <si>
    <t>2081006</t>
  </si>
  <si>
    <t>养老服务</t>
  </si>
  <si>
    <t>2081107</t>
  </si>
  <si>
    <t>残疾人生活和护理补贴</t>
  </si>
  <si>
    <t>20816</t>
  </si>
  <si>
    <t>红十字事业</t>
  </si>
  <si>
    <t>2081602</t>
  </si>
  <si>
    <t>2082501</t>
  </si>
  <si>
    <t>其他城市生活救助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</si>
  <si>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</si>
  <si>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</si>
  <si>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</si>
  <si>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</si>
  <si>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</si>
  <si>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</si>
  <si>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</si>
  <si>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</si>
  <si>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</si>
  <si>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</si>
  <si>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</si>
  <si>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</si>
  <si>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2111103</t>
  </si>
  <si>
    <t>减排专项支出</t>
  </si>
  <si>
    <t>21205</t>
  </si>
  <si>
    <t>城乡社区环境卫生</t>
  </si>
  <si>
    <t>2120501</t>
  </si>
  <si>
    <t>2129999</t>
  </si>
  <si>
    <t>2130122</t>
  </si>
  <si>
    <t>农业生产发展</t>
  </si>
  <si>
    <t>21302</t>
  </si>
  <si>
    <t>林业和草原</t>
  </si>
  <si>
    <t>2130207</t>
  </si>
  <si>
    <t>森林资源管理</t>
  </si>
  <si>
    <t>2130209</t>
  </si>
  <si>
    <t>森林生态效益补偿</t>
  </si>
  <si>
    <t>2130305</t>
  </si>
  <si>
    <t>水利工程建设</t>
  </si>
  <si>
    <t>2130399</t>
  </si>
  <si>
    <t>其他水利支出</t>
  </si>
  <si>
    <t>21399</t>
  </si>
  <si>
    <t>其他农林水支出</t>
  </si>
  <si>
    <t>2139999</t>
  </si>
  <si>
    <t>2021年一般公共预算基本支出预算表（经济分类）</t>
  </si>
  <si>
    <t>专用材料购置费</t>
  </si>
  <si>
    <t>因公出国(境)费用</t>
  </si>
  <si>
    <t>公务用车运行维护费</t>
  </si>
  <si>
    <t>机关资本性支出（一）</t>
  </si>
  <si>
    <t>设备购置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</si>
  <si>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</si>
  <si>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</si>
  <si>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</si>
  <si>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</si>
  <si>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</si>
  <si>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</si>
  <si>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2021年政府收支预算相关情况说明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</si>
  <si>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</si>
  <si>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</si>
  <si>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</si>
  <si>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</si>
  <si>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1</t>
    <phoneticPr fontId="249" type="noConversion"/>
  </si>
  <si>
    <t>2</t>
    <phoneticPr fontId="249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</si>
  <si>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</si>
  <si>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</si>
  <si>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</si>
  <si>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</si>
  <si>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</si>
  <si>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</si>
  <si>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</si>
  <si>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</si>
  <si>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</si>
  <si>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</si>
  <si>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</si>
  <si>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</si>
  <si>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上海市崇明区城桥镇推虾港村村民委员会</t>
  </si>
  <si>
    <t>上海市崇明区城桥镇侯南村村民委员会</t>
  </si>
  <si>
    <t>上海市崇明区城桥镇聚训村村民委员会</t>
  </si>
  <si>
    <t>上海市崇明区城桥镇鳌山村村民委员会</t>
  </si>
  <si>
    <t>上海市崇明区城桥镇山阳村村民委员会</t>
  </si>
  <si>
    <t>上海市崇明区城桥镇长兴村村民委员会</t>
  </si>
  <si>
    <t>上海市崇明区城桥镇运粮村村民委员会</t>
  </si>
  <si>
    <t>上海市崇明区城桥镇城桥村村民委员会</t>
  </si>
  <si>
    <t>上海市崇明区城桥镇利民村村民委员会</t>
  </si>
  <si>
    <t>上海市崇明区城桥镇湾南村村民委员会</t>
  </si>
  <si>
    <t>上海市崇明区城桥镇马桥村村民委员会</t>
  </si>
  <si>
    <t>上海市崇明区城桥镇元六村村民委员会</t>
  </si>
  <si>
    <t>上海市崇明区城桥镇新闸村村民委员会</t>
  </si>
  <si>
    <t>上海市崇明区城桥镇老效港村村民委员会</t>
  </si>
  <si>
    <r>
      <t>100</t>
    </r>
    <r>
      <rPr>
        <b/>
        <sz val="11"/>
        <color indexed="8"/>
        <rFont val="华文中宋"/>
        <family val="3"/>
        <charset val="134"/>
      </rPr>
      <t/>
    </r>
  </si>
  <si>
    <r>
      <t>备注：2020年“三公”经费共增加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辆公务车，其中：新增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辆公务车，因报废更新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辆公务车，调配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辆公务车。</t>
    </r>
    <phoneticPr fontId="249" type="noConversion"/>
  </si>
  <si>
    <t xml:space="preserve">    本年收入执行数总计58900.00万元、支出执行数总计58900.00万元。与2019年度相比，收入、支出执行数总计各增加9100.00万元。主要原因是：项目经费增长</t>
    <phoneticPr fontId="249" type="noConversion"/>
  </si>
  <si>
    <t xml:space="preserve">   本年收入执行数合计58900.00万元，其中：体制性收入54900.00万元，转移支付收入4000.00万元。</t>
    <phoneticPr fontId="249" type="noConversion"/>
  </si>
  <si>
    <r>
      <t xml:space="preserve">   本年支出执行数合计</t>
    </r>
    <r>
      <rPr>
        <sz val="12"/>
        <color indexed="8"/>
        <rFont val="仿宋"/>
        <family val="3"/>
        <charset val="134"/>
      </rPr>
      <t>58900.00</t>
    </r>
    <r>
      <rPr>
        <sz val="12"/>
        <color indexed="8"/>
        <rFont val="仿宋"/>
        <family val="3"/>
        <charset val="134"/>
      </rPr>
      <t>万元。其中：一般公共服务支出</t>
    </r>
    <r>
      <rPr>
        <sz val="12"/>
        <color indexed="8"/>
        <rFont val="仿宋"/>
        <family val="3"/>
        <charset val="134"/>
      </rPr>
      <t>4043.46</t>
    </r>
    <r>
      <rPr>
        <sz val="12"/>
        <color indexed="8"/>
        <rFont val="仿宋"/>
        <family val="3"/>
        <charset val="134"/>
      </rPr>
      <t>万元,教育支出</t>
    </r>
    <r>
      <rPr>
        <sz val="12"/>
        <color indexed="8"/>
        <rFont val="仿宋"/>
        <family val="3"/>
        <charset val="134"/>
      </rPr>
      <t>213.48</t>
    </r>
    <r>
      <rPr>
        <sz val="12"/>
        <color indexed="8"/>
        <rFont val="仿宋"/>
        <family val="3"/>
        <charset val="134"/>
      </rPr>
      <t>万元,科学技术支出</t>
    </r>
    <r>
      <rPr>
        <sz val="12"/>
        <color indexed="8"/>
        <rFont val="仿宋"/>
        <family val="3"/>
        <charset val="134"/>
      </rPr>
      <t>166.05</t>
    </r>
    <r>
      <rPr>
        <sz val="12"/>
        <color indexed="8"/>
        <rFont val="仿宋"/>
        <family val="3"/>
        <charset val="134"/>
      </rPr>
      <t>万元,文化旅游体育与传媒支出</t>
    </r>
    <r>
      <rPr>
        <sz val="12"/>
        <color indexed="8"/>
        <rFont val="仿宋"/>
        <family val="3"/>
        <charset val="134"/>
      </rPr>
      <t>482.71</t>
    </r>
    <r>
      <rPr>
        <sz val="12"/>
        <color indexed="8"/>
        <rFont val="仿宋"/>
        <family val="3"/>
        <charset val="134"/>
      </rPr>
      <t>万元,社会保障和就业支出</t>
    </r>
    <r>
      <rPr>
        <sz val="12"/>
        <color indexed="8"/>
        <rFont val="仿宋"/>
        <family val="3"/>
        <charset val="134"/>
      </rPr>
      <t>15389.73</t>
    </r>
    <r>
      <rPr>
        <sz val="12"/>
        <color indexed="8"/>
        <rFont val="仿宋"/>
        <family val="3"/>
        <charset val="134"/>
      </rPr>
      <t>万元,卫生健康支出</t>
    </r>
    <r>
      <rPr>
        <sz val="12"/>
        <color indexed="8"/>
        <rFont val="仿宋"/>
        <family val="3"/>
        <charset val="134"/>
      </rPr>
      <t>495.95</t>
    </r>
    <r>
      <rPr>
        <sz val="12"/>
        <color indexed="8"/>
        <rFont val="仿宋"/>
        <family val="3"/>
        <charset val="134"/>
      </rPr>
      <t>万元,节能环保支出</t>
    </r>
    <r>
      <rPr>
        <sz val="12"/>
        <color indexed="8"/>
        <rFont val="仿宋"/>
        <family val="3"/>
        <charset val="134"/>
      </rPr>
      <t>4144.09</t>
    </r>
    <r>
      <rPr>
        <sz val="12"/>
        <color indexed="8"/>
        <rFont val="仿宋"/>
        <family val="3"/>
        <charset val="134"/>
      </rPr>
      <t>万元,城乡社区支出</t>
    </r>
    <r>
      <rPr>
        <sz val="12"/>
        <color indexed="8"/>
        <rFont val="仿宋"/>
        <family val="3"/>
        <charset val="134"/>
      </rPr>
      <t>11189.33</t>
    </r>
    <r>
      <rPr>
        <sz val="12"/>
        <color indexed="8"/>
        <rFont val="仿宋"/>
        <family val="3"/>
        <charset val="134"/>
      </rPr>
      <t>万元,农林水支出</t>
    </r>
    <r>
      <rPr>
        <sz val="12"/>
        <color indexed="8"/>
        <rFont val="仿宋"/>
        <family val="3"/>
        <charset val="134"/>
      </rPr>
      <t>2957.93</t>
    </r>
    <r>
      <rPr>
        <sz val="12"/>
        <color indexed="8"/>
        <rFont val="仿宋"/>
        <family val="3"/>
        <charset val="134"/>
      </rPr>
      <t>万元,资源勘探工业信息等支出</t>
    </r>
    <r>
      <rPr>
        <sz val="12"/>
        <color indexed="8"/>
        <rFont val="仿宋"/>
        <family val="3"/>
        <charset val="134"/>
      </rPr>
      <t>2359.58</t>
    </r>
    <r>
      <rPr>
        <sz val="12"/>
        <color indexed="8"/>
        <rFont val="仿宋"/>
        <family val="3"/>
        <charset val="134"/>
      </rPr>
      <t>万元,商业服务业等支出</t>
    </r>
    <r>
      <rPr>
        <sz val="12"/>
        <color indexed="8"/>
        <rFont val="仿宋"/>
        <family val="3"/>
        <charset val="134"/>
      </rPr>
      <t>16603.86</t>
    </r>
    <r>
      <rPr>
        <sz val="12"/>
        <color indexed="8"/>
        <rFont val="仿宋"/>
        <family val="3"/>
        <charset val="134"/>
      </rPr>
      <t>万元,住房保障支出</t>
    </r>
    <r>
      <rPr>
        <sz val="12"/>
        <color indexed="8"/>
        <rFont val="仿宋"/>
        <family val="3"/>
        <charset val="134"/>
      </rPr>
      <t>853.82</t>
    </r>
    <r>
      <rPr>
        <sz val="12"/>
        <color indexed="8"/>
        <rFont val="仿宋"/>
        <family val="3"/>
        <charset val="134"/>
      </rPr>
      <t>万元。</t>
    </r>
    <phoneticPr fontId="249" type="noConversion"/>
  </si>
  <si>
    <t xml:space="preserve">    因公出国（境）费执行数0.00万元。2020年年初预算0.00万元。 </t>
    <phoneticPr fontId="249" type="noConversion"/>
  </si>
  <si>
    <t xml:space="preserve">    公务用车购置及运行费执行数4.68万元（其中，公务用车购置费0.00万元，公务用车运行费4.68万元），主要安排编制内公务车辆的报废更新，以及用于安排市内因公出差、公务文件交换、日常工作开展等所需公务用车燃料费、维修费、过路过桥费、保险费等支出。比2020年年初预算减少8.82万元，主要是贯彻落实公务用车制度改革精神，未安排公务用车购置费预算，同时减少公务用车运行费。</t>
    <phoneticPr fontId="249" type="noConversion"/>
  </si>
  <si>
    <t xml:space="preserve">    2020年城桥镇申报专项资金项目绩效目标43个，涉及预算单位12个，金额37962.15万元，实现绩效目标100%申报的要求。实施本乡镇绩效跟踪项目31个，涉及预算单位12个，金额20241.67万元。其中31个项目列入乡镇财政绩效跟踪计划，由第三方机构实施绩效跟踪，金额20241.67万元；完成本乡镇绩效评价项目31个，涉及预算单位12个，金额17089.91万元。其中31个项目列入乡镇财政绩效评价计划，由第三方机构实施绩效评价，金额17089.91万元。</t>
    <phoneticPr fontId="249" type="noConversion"/>
  </si>
  <si>
    <r>
      <t>备注：2021年“三公”经费共增加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辆公务车，其中：新增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辆公务车，因报废更新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辆公务车。</t>
    </r>
    <phoneticPr fontId="249" type="noConversion"/>
  </si>
  <si>
    <r>
      <t xml:space="preserve">    本年收入预算总计66472.67</t>
    </r>
    <r>
      <rPr>
        <sz val="12"/>
        <color indexed="8"/>
        <rFont val="仿宋"/>
        <family val="3"/>
        <charset val="134"/>
      </rPr>
      <t>万元、支出预算总计</t>
    </r>
    <r>
      <rPr>
        <sz val="12"/>
        <color indexed="8"/>
        <rFont val="仿宋"/>
        <family val="3"/>
        <charset val="134"/>
      </rPr>
      <t>66472.67</t>
    </r>
    <r>
      <rPr>
        <sz val="12"/>
        <color indexed="8"/>
        <rFont val="仿宋"/>
        <family val="3"/>
        <charset val="134"/>
      </rPr>
      <t>万元。与2020年年初预算数相比，收入、支出总计各增加（减少）</t>
    </r>
    <r>
      <rPr>
        <sz val="12"/>
        <color indexed="8"/>
        <rFont val="仿宋"/>
        <family val="3"/>
        <charset val="134"/>
      </rPr>
      <t>23472.67</t>
    </r>
    <r>
      <rPr>
        <sz val="12"/>
        <color indexed="8"/>
        <rFont val="仿宋"/>
        <family val="3"/>
        <charset val="134"/>
      </rPr>
      <t>万元。主要原因是：项目经费增长。</t>
    </r>
    <phoneticPr fontId="249" type="noConversion"/>
  </si>
  <si>
    <r>
      <t xml:space="preserve">    本年收入预算合计</t>
    </r>
    <r>
      <rPr>
        <sz val="12"/>
        <color indexed="8"/>
        <rFont val="仿宋"/>
        <family val="3"/>
        <charset val="134"/>
      </rPr>
      <t>66472.67</t>
    </r>
    <r>
      <rPr>
        <sz val="12"/>
        <color indexed="8"/>
        <rFont val="仿宋"/>
        <family val="3"/>
        <charset val="134"/>
      </rPr>
      <t>万元，其中：体制性收入</t>
    </r>
    <r>
      <rPr>
        <sz val="12"/>
        <color indexed="8"/>
        <rFont val="仿宋"/>
        <family val="3"/>
        <charset val="134"/>
      </rPr>
      <t>60000.00</t>
    </r>
    <r>
      <rPr>
        <sz val="12"/>
        <color indexed="8"/>
        <rFont val="仿宋"/>
        <family val="3"/>
        <charset val="134"/>
      </rPr>
      <t>万元，转移支付收入</t>
    </r>
    <r>
      <rPr>
        <sz val="12"/>
        <color indexed="8"/>
        <rFont val="仿宋"/>
        <family val="3"/>
        <charset val="134"/>
      </rPr>
      <t>6472.67</t>
    </r>
    <r>
      <rPr>
        <sz val="12"/>
        <color indexed="8"/>
        <rFont val="仿宋"/>
        <family val="3"/>
        <charset val="134"/>
      </rPr>
      <t>万元。</t>
    </r>
    <phoneticPr fontId="249" type="noConversion"/>
  </si>
  <si>
    <r>
      <t xml:space="preserve">   本年支出预算合计66472.67</t>
    </r>
    <r>
      <rPr>
        <sz val="12"/>
        <color indexed="8"/>
        <rFont val="仿宋"/>
        <family val="3"/>
        <charset val="134"/>
      </rPr>
      <t>万元。其中：一般公共服务支出</t>
    </r>
    <r>
      <rPr>
        <sz val="12"/>
        <color indexed="8"/>
        <rFont val="仿宋"/>
        <family val="3"/>
        <charset val="134"/>
      </rPr>
      <t>4634.58</t>
    </r>
    <r>
      <rPr>
        <sz val="12"/>
        <color indexed="8"/>
        <rFont val="仿宋"/>
        <family val="3"/>
        <charset val="134"/>
      </rPr>
      <t>万元,教育支出</t>
    </r>
    <r>
      <rPr>
        <sz val="12"/>
        <color indexed="8"/>
        <rFont val="仿宋"/>
        <family val="3"/>
        <charset val="134"/>
      </rPr>
      <t>167.50</t>
    </r>
    <r>
      <rPr>
        <sz val="12"/>
        <color indexed="8"/>
        <rFont val="仿宋"/>
        <family val="3"/>
        <charset val="134"/>
      </rPr>
      <t>万元,科学技术支出</t>
    </r>
    <r>
      <rPr>
        <sz val="12"/>
        <color indexed="8"/>
        <rFont val="仿宋"/>
        <family val="3"/>
        <charset val="134"/>
      </rPr>
      <t>177.28</t>
    </r>
    <r>
      <rPr>
        <sz val="12"/>
        <color indexed="8"/>
        <rFont val="仿宋"/>
        <family val="3"/>
        <charset val="134"/>
      </rPr>
      <t>万元,文化旅游体育与传媒支出</t>
    </r>
    <r>
      <rPr>
        <sz val="12"/>
        <color indexed="8"/>
        <rFont val="仿宋"/>
        <family val="3"/>
        <charset val="134"/>
      </rPr>
      <t>625.66</t>
    </r>
    <r>
      <rPr>
        <sz val="12"/>
        <color indexed="8"/>
        <rFont val="仿宋"/>
        <family val="3"/>
        <charset val="134"/>
      </rPr>
      <t>万元,社会保障和就业支出</t>
    </r>
    <r>
      <rPr>
        <sz val="12"/>
        <color indexed="8"/>
        <rFont val="仿宋"/>
        <family val="3"/>
        <charset val="134"/>
      </rPr>
      <t>17722.61</t>
    </r>
    <r>
      <rPr>
        <sz val="12"/>
        <color indexed="8"/>
        <rFont val="仿宋"/>
        <family val="3"/>
        <charset val="134"/>
      </rPr>
      <t>万元,卫生健康支出</t>
    </r>
    <r>
      <rPr>
        <sz val="12"/>
        <color indexed="8"/>
        <rFont val="仿宋"/>
        <family val="3"/>
        <charset val="134"/>
      </rPr>
      <t>732.37</t>
    </r>
    <r>
      <rPr>
        <sz val="12"/>
        <color indexed="8"/>
        <rFont val="仿宋"/>
        <family val="3"/>
        <charset val="134"/>
      </rPr>
      <t>万元,节能环保支出</t>
    </r>
    <r>
      <rPr>
        <sz val="12"/>
        <color indexed="8"/>
        <rFont val="仿宋"/>
        <family val="3"/>
        <charset val="134"/>
      </rPr>
      <t>4327.14</t>
    </r>
    <r>
      <rPr>
        <sz val="12"/>
        <color indexed="8"/>
        <rFont val="仿宋"/>
        <family val="3"/>
        <charset val="134"/>
      </rPr>
      <t>万元,城乡社区支出</t>
    </r>
    <r>
      <rPr>
        <sz val="12"/>
        <color indexed="8"/>
        <rFont val="仿宋"/>
        <family val="3"/>
        <charset val="134"/>
      </rPr>
      <t>13329.85</t>
    </r>
    <r>
      <rPr>
        <sz val="12"/>
        <color indexed="8"/>
        <rFont val="仿宋"/>
        <family val="3"/>
        <charset val="134"/>
      </rPr>
      <t>万元,农林水支出</t>
    </r>
    <r>
      <rPr>
        <sz val="12"/>
        <color indexed="8"/>
        <rFont val="仿宋"/>
        <family val="3"/>
        <charset val="134"/>
      </rPr>
      <t>7152.57</t>
    </r>
    <r>
      <rPr>
        <sz val="12"/>
        <color indexed="8"/>
        <rFont val="仿宋"/>
        <family val="3"/>
        <charset val="134"/>
      </rPr>
      <t>万元,资源勘探工业信息等支出</t>
    </r>
    <r>
      <rPr>
        <sz val="12"/>
        <color indexed="8"/>
        <rFont val="仿宋"/>
        <family val="3"/>
        <charset val="134"/>
      </rPr>
      <t>1755.55</t>
    </r>
    <r>
      <rPr>
        <sz val="12"/>
        <color indexed="8"/>
        <rFont val="仿宋"/>
        <family val="3"/>
        <charset val="134"/>
      </rPr>
      <t>万元,商业服务业等支出</t>
    </r>
    <r>
      <rPr>
        <sz val="12"/>
        <color indexed="8"/>
        <rFont val="仿宋"/>
        <family val="3"/>
        <charset val="134"/>
      </rPr>
      <t>12952.91</t>
    </r>
    <r>
      <rPr>
        <sz val="12"/>
        <color indexed="8"/>
        <rFont val="仿宋"/>
        <family val="3"/>
        <charset val="134"/>
      </rPr>
      <t>万元,住房保障支出</t>
    </r>
    <r>
      <rPr>
        <sz val="12"/>
        <color indexed="8"/>
        <rFont val="仿宋"/>
        <family val="3"/>
        <charset val="134"/>
      </rPr>
      <t>899.65</t>
    </r>
    <r>
      <rPr>
        <sz val="12"/>
        <color indexed="8"/>
        <rFont val="仿宋"/>
        <family val="3"/>
        <charset val="134"/>
      </rPr>
      <t>万元，预备费</t>
    </r>
    <r>
      <rPr>
        <sz val="12"/>
        <color indexed="8"/>
        <rFont val="仿宋"/>
        <family val="3"/>
        <charset val="134"/>
      </rPr>
      <t>1995.00</t>
    </r>
    <r>
      <rPr>
        <sz val="12"/>
        <color indexed="8"/>
        <rFont val="仿宋"/>
        <family val="3"/>
        <charset val="134"/>
      </rPr>
      <t>万元。</t>
    </r>
    <phoneticPr fontId="249" type="noConversion"/>
  </si>
  <si>
    <r>
      <t xml:space="preserve">    2021年城桥镇行政单位（含参照公务员管理的事业单位）、事业单位和其他单位用财政拨款开支的“三公”经费预算合计27.50</t>
    </r>
    <r>
      <rPr>
        <sz val="12"/>
        <color indexed="8"/>
        <rFont val="仿宋"/>
        <family val="3"/>
        <charset val="134"/>
      </rPr>
      <t>万元。比2020年”三公”经费年初预算减少</t>
    </r>
    <r>
      <rPr>
        <sz val="12"/>
        <color indexed="8"/>
        <rFont val="仿宋"/>
        <family val="3"/>
        <charset val="134"/>
      </rPr>
      <t>2.00</t>
    </r>
    <r>
      <rPr>
        <sz val="12"/>
        <color indexed="8"/>
        <rFont val="仿宋"/>
        <family val="3"/>
        <charset val="134"/>
      </rPr>
      <t>万元，下降</t>
    </r>
    <r>
      <rPr>
        <sz val="12"/>
        <color indexed="8"/>
        <rFont val="仿宋"/>
        <family val="3"/>
        <charset val="134"/>
      </rPr>
      <t>6.78</t>
    </r>
    <r>
      <rPr>
        <sz val="12"/>
        <color indexed="8"/>
        <rFont val="仿宋"/>
        <family val="3"/>
        <charset val="134"/>
      </rPr>
      <t>%。其中</t>
    </r>
    <phoneticPr fontId="249" type="noConversion"/>
  </si>
  <si>
    <r>
      <t xml:space="preserve">    因公出国（境）费预算</t>
    </r>
    <r>
      <rPr>
        <sz val="12"/>
        <color indexed="8"/>
        <rFont val="仿宋"/>
        <family val="3"/>
        <charset val="134"/>
      </rPr>
      <t>0.00</t>
    </r>
    <r>
      <rPr>
        <sz val="12"/>
        <color indexed="8"/>
        <rFont val="仿宋"/>
        <family val="3"/>
        <charset val="134"/>
      </rPr>
      <t>万元，主要安排机关及下属预算单位人员的国际合作交流、重大项目洽谈、境外培训研修等的国际旅费、国外城市间交通费、住宿费、伙食费、培训费、公杂费等支出。比2020年年初预算增加</t>
    </r>
    <r>
      <rPr>
        <sz val="12"/>
        <color indexed="8"/>
        <rFont val="仿宋"/>
        <family val="3"/>
        <charset val="134"/>
      </rPr>
      <t>0.00</t>
    </r>
    <r>
      <rPr>
        <sz val="12"/>
        <color indexed="8"/>
        <rFont val="仿宋"/>
        <family val="3"/>
        <charset val="134"/>
      </rPr>
      <t xml:space="preserve">万元。 </t>
    </r>
    <phoneticPr fontId="249" type="noConversion"/>
  </si>
  <si>
    <r>
      <t xml:space="preserve">    公务接待费预算</t>
    </r>
    <r>
      <rPr>
        <sz val="12"/>
        <color indexed="8"/>
        <rFont val="仿宋"/>
        <family val="3"/>
        <charset val="134"/>
      </rPr>
      <t>15.00</t>
    </r>
    <r>
      <rPr>
        <sz val="12"/>
        <color indexed="8"/>
        <rFont val="仿宋"/>
        <family val="3"/>
        <charset val="134"/>
      </rPr>
      <t>万元，主要安排会议、政策调研、专项检查以及团组接待交流等预算公务或开展业务所需住宿费、会场费、交通费、伙食费等支出。比2020年年初预算减少</t>
    </r>
    <r>
      <rPr>
        <sz val="12"/>
        <color indexed="8"/>
        <rFont val="仿宋"/>
        <family val="3"/>
        <charset val="134"/>
      </rPr>
      <t>1.00</t>
    </r>
    <r>
      <rPr>
        <sz val="12"/>
        <color indexed="8"/>
        <rFont val="仿宋"/>
        <family val="3"/>
        <charset val="134"/>
      </rPr>
      <t>万元，主要是严格预算中央八项规定、国务院“约法三章”及《党政机关厉行节约反对浪费》条例要求，压缩公务接待费。</t>
    </r>
    <phoneticPr fontId="249" type="noConversion"/>
  </si>
  <si>
    <r>
      <t xml:space="preserve">     公务用车购置及运行费预算</t>
    </r>
    <r>
      <rPr>
        <sz val="12"/>
        <color indexed="8"/>
        <rFont val="仿宋"/>
        <family val="3"/>
        <charset val="134"/>
      </rPr>
      <t>12.50</t>
    </r>
    <r>
      <rPr>
        <sz val="12"/>
        <color indexed="8"/>
        <rFont val="仿宋"/>
        <family val="3"/>
        <charset val="134"/>
      </rPr>
      <t>万元（其中，公务用车购置费</t>
    </r>
    <r>
      <rPr>
        <sz val="12"/>
        <color indexed="8"/>
        <rFont val="仿宋"/>
        <family val="3"/>
        <charset val="134"/>
      </rPr>
      <t>0.00</t>
    </r>
    <r>
      <rPr>
        <sz val="12"/>
        <color indexed="8"/>
        <rFont val="仿宋"/>
        <family val="3"/>
        <charset val="134"/>
      </rPr>
      <t>万元，公务用车运行费</t>
    </r>
    <r>
      <rPr>
        <sz val="12"/>
        <color indexed="8"/>
        <rFont val="仿宋"/>
        <family val="3"/>
        <charset val="134"/>
      </rPr>
      <t>12.50</t>
    </r>
    <r>
      <rPr>
        <sz val="12"/>
        <color indexed="8"/>
        <rFont val="仿宋"/>
        <family val="3"/>
        <charset val="134"/>
      </rPr>
      <t>万元），主要安排编制内公务车辆的报废更新，以及用于安排市内因公出差、公务文件交换、日常工作开展等所需公务用车燃料费、维修费、过路过桥费、保险费等支出。比2020年年初预算减少</t>
    </r>
    <r>
      <rPr>
        <sz val="12"/>
        <color indexed="8"/>
        <rFont val="仿宋"/>
        <family val="3"/>
        <charset val="134"/>
      </rPr>
      <t>1.00</t>
    </r>
    <r>
      <rPr>
        <sz val="12"/>
        <color indexed="8"/>
        <rFont val="仿宋"/>
        <family val="3"/>
        <charset val="134"/>
      </rPr>
      <t>万元，主要是贯彻落实公务用车制度改革精神，未安排公务用车购置费预算，同时减少公务用车运行费。</t>
    </r>
    <phoneticPr fontId="249" type="noConversion"/>
  </si>
  <si>
    <t xml:space="preserve">     2021年，城桥镇申报专项资金项目绩效目标32个，涉及预算单位12个，金额59572.62万元，实现绩效目标100%申报的要求。</t>
    <phoneticPr fontId="249" type="noConversion"/>
  </si>
  <si>
    <t>编报单位：上海市崇明区城桥镇人民政府</t>
    <phoneticPr fontId="249" type="noConversion"/>
  </si>
  <si>
    <t>100</t>
    <phoneticPr fontId="249" type="noConversion"/>
  </si>
  <si>
    <t xml:space="preserve">    2020年城桥镇行政单位（含参照公务员管理的事业单位）、事业单位和其他单位用财政拨款开支的“三公”经费执行数合计16.67万元。比2020年”三公”经费年初预算增减少12.83万元，下降43.49%。其中： </t>
    <phoneticPr fontId="249" type="noConversion"/>
  </si>
  <si>
    <t xml:space="preserve">    公务接待费执行数11.99万元，主要安排全国性专业会议、国家重大政策调研、专项检查以及外事团组接待交流等执行公务或开展业务所需住宿费、会场费、交通费、伙食费等支出。比2020年年初预算减少4.01万元，主要是严格执行中央八项规定、国务院“约法三章”及《党政机关厉行节约反对浪费》条例要求，压缩公务接待费。</t>
    <phoneticPr fontId="2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</si>
</sst>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0.00_);[Red]\(0.00\)"/>
  </numFmts>
  <fonts count="255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b/>
      <sz val="11"/>
      <color indexed="8"/>
      <name val="华文中宋"/>
      <family val="3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b/>
      <sz val="10"/>
      <color indexed="8"/>
      <name val="华文中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宋体"/>
      <family val="3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egoe UI Light"/>
      <family val="2"/>
    </font>
    <font>
      <sz val="16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9"/>
      <color indexed="8"/>
      <name val="Segoe UI Light"/>
      <family val="2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b/>
      <sz val="11"/>
      <color indexed="8"/>
      <name val="华文中宋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9"/>
      <color indexed="8"/>
      <name val="宋体"/>
      <family val="3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6"/>
      <color indexed="8"/>
      <name val="华文中宋"/>
      <family val="3"/>
      <charset val="134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5"/>
      <color indexed="8"/>
      <name val="华文中宋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sz val="9"/>
      <color indexed="8"/>
      <name val="宋体"/>
      <family val="3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right" vertical="center"/>
    </xf>
    <xf numFmtId="0" fontId="19" fillId="2" borderId="2" xfId="0" applyNumberFormat="1" applyFont="1" applyFill="1" applyBorder="1" applyAlignment="1"/>
    <xf numFmtId="0" fontId="20" fillId="2" borderId="2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right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left" vertical="center" wrapText="1"/>
    </xf>
    <xf numFmtId="49" fontId="24" fillId="2" borderId="4" xfId="0" applyNumberFormat="1" applyFont="1" applyFill="1" applyBorder="1" applyAlignment="1">
      <alignment horizontal="left" vertical="center"/>
    </xf>
    <xf numFmtId="0" fontId="27" fillId="2" borderId="2" xfId="0" applyNumberFormat="1" applyFont="1" applyFill="1" applyBorder="1" applyAlignment="1">
      <alignment horizontal="left" vertical="center" wrapText="1"/>
    </xf>
    <xf numFmtId="0" fontId="28" fillId="2" borderId="2" xfId="0" applyNumberFormat="1" applyFont="1" applyFill="1" applyBorder="1" applyAlignment="1"/>
    <xf numFmtId="49" fontId="29" fillId="2" borderId="2" xfId="0" applyNumberFormat="1" applyFont="1" applyFill="1" applyBorder="1" applyAlignment="1">
      <alignment horizontal="right" vertical="center" wrapText="1"/>
    </xf>
    <xf numFmtId="49" fontId="30" fillId="2" borderId="3" xfId="0" applyNumberFormat="1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/>
    </xf>
    <xf numFmtId="176" fontId="32" fillId="2" borderId="3" xfId="0" applyNumberFormat="1" applyFont="1" applyFill="1" applyBorder="1" applyAlignment="1">
      <alignment horizontal="right" vertical="center"/>
    </xf>
    <xf numFmtId="176" fontId="34" fillId="2" borderId="3" xfId="0" applyNumberFormat="1" applyFont="1" applyFill="1" applyBorder="1" applyAlignment="1">
      <alignment horizontal="right" vertical="center"/>
    </xf>
    <xf numFmtId="0" fontId="37" fillId="2" borderId="2" xfId="0" applyNumberFormat="1" applyFont="1" applyFill="1" applyBorder="1" applyAlignment="1"/>
    <xf numFmtId="49" fontId="38" fillId="2" borderId="2" xfId="0" applyNumberFormat="1" applyFont="1" applyFill="1" applyBorder="1" applyAlignment="1">
      <alignment horizontal="right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3" xfId="0" applyNumberFormat="1" applyFont="1" applyFill="1" applyBorder="1" applyAlignment="1">
      <alignment horizontal="center" vertical="center" wrapText="1"/>
    </xf>
    <xf numFmtId="0" fontId="40" fillId="2" borderId="4" xfId="0" applyNumberFormat="1" applyFont="1" applyFill="1" applyBorder="1" applyAlignment="1">
      <alignment horizontal="center" vertical="center" wrapText="1"/>
    </xf>
    <xf numFmtId="0" fontId="41" fillId="2" borderId="4" xfId="0" applyNumberFormat="1" applyFont="1" applyFill="1" applyBorder="1" applyAlignment="1">
      <alignment horizontal="center" vertical="center" wrapText="1"/>
    </xf>
    <xf numFmtId="49" fontId="42" fillId="2" borderId="4" xfId="0" applyNumberFormat="1" applyFont="1" applyFill="1" applyBorder="1" applyAlignment="1">
      <alignment horizontal="center" vertical="center"/>
    </xf>
    <xf numFmtId="0" fontId="44" fillId="2" borderId="2" xfId="0" applyNumberFormat="1" applyFont="1" applyFill="1" applyBorder="1" applyAlignment="1">
      <alignment horizontal="left" vertical="center"/>
    </xf>
    <xf numFmtId="0" fontId="45" fillId="2" borderId="2" xfId="0" applyNumberFormat="1" applyFont="1" applyFill="1" applyBorder="1" applyAlignment="1">
      <alignment horizontal="left" vertical="center" wrapText="1"/>
    </xf>
    <xf numFmtId="0" fontId="46" fillId="2" borderId="2" xfId="0" applyNumberFormat="1" applyFont="1" applyFill="1" applyBorder="1" applyAlignment="1"/>
    <xf numFmtId="49" fontId="47" fillId="2" borderId="2" xfId="0" applyNumberFormat="1" applyFont="1" applyFill="1" applyBorder="1" applyAlignment="1">
      <alignment horizontal="right" vertical="center" wrapText="1"/>
    </xf>
    <xf numFmtId="49" fontId="48" fillId="2" borderId="3" xfId="0" applyNumberFormat="1" applyFont="1" applyFill="1" applyBorder="1" applyAlignment="1">
      <alignment horizontal="center" vertical="center" wrapText="1"/>
    </xf>
    <xf numFmtId="49" fontId="49" fillId="2" borderId="3" xfId="0" applyNumberFormat="1" applyFont="1" applyFill="1" applyBorder="1" applyAlignment="1">
      <alignment horizontal="left" vertical="center"/>
    </xf>
    <xf numFmtId="0" fontId="50" fillId="2" borderId="3" xfId="0" applyNumberFormat="1" applyFont="1" applyFill="1" applyBorder="1" applyAlignment="1">
      <alignment horizontal="right" vertical="center"/>
    </xf>
    <xf numFmtId="0" fontId="51" fillId="2" borderId="3" xfId="0" applyNumberFormat="1" applyFont="1" applyFill="1" applyBorder="1" applyAlignment="1">
      <alignment horizontal="left" vertical="center" wrapText="1"/>
    </xf>
    <xf numFmtId="0" fontId="52" fillId="2" borderId="3" xfId="0" applyNumberFormat="1" applyFont="1" applyFill="1" applyBorder="1" applyAlignment="1">
      <alignment horizontal="left" vertical="center"/>
    </xf>
    <xf numFmtId="49" fontId="53" fillId="2" borderId="3" xfId="0" applyNumberFormat="1" applyFont="1" applyFill="1" applyBorder="1" applyAlignment="1">
      <alignment horizontal="center" vertical="center"/>
    </xf>
    <xf numFmtId="0" fontId="54" fillId="2" borderId="3" xfId="0" applyNumberFormat="1" applyFont="1" applyFill="1" applyBorder="1" applyAlignment="1">
      <alignment horizontal="right" vertical="center"/>
    </xf>
    <xf numFmtId="0" fontId="56" fillId="2" borderId="2" xfId="0" applyNumberFormat="1" applyFont="1" applyFill="1" applyBorder="1" applyAlignment="1">
      <alignment horizontal="left" vertical="center"/>
    </xf>
    <xf numFmtId="0" fontId="57" fillId="2" borderId="2" xfId="0" applyNumberFormat="1" applyFont="1" applyFill="1" applyBorder="1" applyAlignment="1"/>
    <xf numFmtId="49" fontId="58" fillId="2" borderId="2" xfId="0" applyNumberFormat="1" applyFont="1" applyFill="1" applyBorder="1" applyAlignment="1">
      <alignment horizontal="right" vertical="center"/>
    </xf>
    <xf numFmtId="49" fontId="59" fillId="2" borderId="3" xfId="0" applyNumberFormat="1" applyFont="1" applyFill="1" applyBorder="1" applyAlignment="1">
      <alignment horizontal="center" vertical="center" wrapText="1"/>
    </xf>
    <xf numFmtId="0" fontId="60" fillId="2" borderId="3" xfId="0" applyNumberFormat="1" applyFont="1" applyFill="1" applyBorder="1" applyAlignment="1">
      <alignment horizontal="left" vertical="center"/>
    </xf>
    <xf numFmtId="0" fontId="61" fillId="2" borderId="3" xfId="0" applyNumberFormat="1" applyFont="1" applyFill="1" applyBorder="1" applyAlignment="1">
      <alignment horizontal="right" vertical="center"/>
    </xf>
    <xf numFmtId="0" fontId="62" fillId="2" borderId="3" xfId="0" applyNumberFormat="1" applyFont="1" applyFill="1" applyBorder="1" applyAlignment="1">
      <alignment horizontal="left" vertical="center" wrapText="1"/>
    </xf>
    <xf numFmtId="0" fontId="63" fillId="2" borderId="3" xfId="0" applyNumberFormat="1" applyFont="1" applyFill="1" applyBorder="1" applyAlignment="1"/>
    <xf numFmtId="0" fontId="64" fillId="2" borderId="3" xfId="0" applyNumberFormat="1" applyFont="1" applyFill="1" applyBorder="1" applyAlignment="1">
      <alignment horizontal="left" vertical="center"/>
    </xf>
    <xf numFmtId="49" fontId="65" fillId="2" borderId="3" xfId="0" applyNumberFormat="1" applyFont="1" applyFill="1" applyBorder="1" applyAlignment="1">
      <alignment horizontal="center" vertical="center"/>
    </xf>
    <xf numFmtId="0" fontId="66" fillId="2" borderId="3" xfId="0" applyNumberFormat="1" applyFont="1" applyFill="1" applyBorder="1" applyAlignment="1">
      <alignment horizontal="right" vertical="center"/>
    </xf>
    <xf numFmtId="0" fontId="68" fillId="2" borderId="2" xfId="0" applyNumberFormat="1" applyFont="1" applyFill="1" applyBorder="1" applyAlignment="1">
      <alignment horizontal="left" vertical="center"/>
    </xf>
    <xf numFmtId="0" fontId="69" fillId="2" borderId="2" xfId="0" applyNumberFormat="1" applyFont="1" applyFill="1" applyBorder="1" applyAlignment="1">
      <alignment horizontal="left" vertical="center" wrapText="1"/>
    </xf>
    <xf numFmtId="49" fontId="70" fillId="2" borderId="2" xfId="0" applyNumberFormat="1" applyFont="1" applyFill="1" applyBorder="1" applyAlignment="1">
      <alignment horizontal="right" vertical="center"/>
    </xf>
    <xf numFmtId="49" fontId="71" fillId="2" borderId="3" xfId="0" applyNumberFormat="1" applyFont="1" applyFill="1" applyBorder="1" applyAlignment="1">
      <alignment horizontal="center" vertical="center" wrapText="1"/>
    </xf>
    <xf numFmtId="49" fontId="72" fillId="2" borderId="3" xfId="0" applyNumberFormat="1" applyFont="1" applyFill="1" applyBorder="1" applyAlignment="1">
      <alignment horizontal="left" vertical="center"/>
    </xf>
    <xf numFmtId="0" fontId="73" fillId="2" borderId="3" xfId="0" applyNumberFormat="1" applyFont="1" applyFill="1" applyBorder="1" applyAlignment="1">
      <alignment horizontal="right" vertical="center"/>
    </xf>
    <xf numFmtId="49" fontId="74" fillId="2" borderId="3" xfId="0" applyNumberFormat="1" applyFont="1" applyFill="1" applyBorder="1" applyAlignment="1">
      <alignment horizontal="left" vertical="center"/>
    </xf>
    <xf numFmtId="0" fontId="75" fillId="2" borderId="3" xfId="0" applyNumberFormat="1" applyFont="1" applyFill="1" applyBorder="1" applyAlignment="1">
      <alignment horizontal="left" vertical="center"/>
    </xf>
    <xf numFmtId="0" fontId="76" fillId="2" borderId="3" xfId="0" applyNumberFormat="1" applyFont="1" applyFill="1" applyBorder="1" applyAlignment="1">
      <alignment horizontal="center" vertical="center"/>
    </xf>
    <xf numFmtId="0" fontId="77" fillId="2" borderId="3" xfId="0" applyNumberFormat="1" applyFont="1" applyFill="1" applyBorder="1" applyAlignment="1">
      <alignment horizontal="right" vertical="center"/>
    </xf>
    <xf numFmtId="0" fontId="78" fillId="2" borderId="3" xfId="0" applyNumberFormat="1" applyFont="1" applyFill="1" applyBorder="1" applyAlignment="1">
      <alignment horizontal="left" vertical="center" wrapText="1"/>
    </xf>
    <xf numFmtId="0" fontId="81" fillId="2" borderId="2" xfId="0" applyNumberFormat="1" applyFont="1" applyFill="1" applyBorder="1" applyAlignment="1">
      <alignment horizontal="left" vertical="center"/>
    </xf>
    <xf numFmtId="0" fontId="82" fillId="2" borderId="2" xfId="0" applyNumberFormat="1" applyFont="1" applyFill="1" applyBorder="1" applyAlignment="1">
      <alignment horizontal="left" vertical="center" wrapText="1"/>
    </xf>
    <xf numFmtId="49" fontId="83" fillId="2" borderId="2" xfId="0" applyNumberFormat="1" applyFont="1" applyFill="1" applyBorder="1" applyAlignment="1">
      <alignment horizontal="right" vertical="center"/>
    </xf>
    <xf numFmtId="49" fontId="84" fillId="2" borderId="3" xfId="0" applyNumberFormat="1" applyFont="1" applyFill="1" applyBorder="1" applyAlignment="1">
      <alignment horizontal="center" vertical="center" wrapText="1"/>
    </xf>
    <xf numFmtId="49" fontId="85" fillId="2" borderId="3" xfId="0" applyNumberFormat="1" applyFont="1" applyFill="1" applyBorder="1" applyAlignment="1">
      <alignment horizontal="left" vertical="center"/>
    </xf>
    <xf numFmtId="0" fontId="86" fillId="2" borderId="3" xfId="0" applyNumberFormat="1" applyFont="1" applyFill="1" applyBorder="1" applyAlignment="1">
      <alignment horizontal="right" vertical="center"/>
    </xf>
    <xf numFmtId="49" fontId="87" fillId="2" borderId="3" xfId="0" applyNumberFormat="1" applyFont="1" applyFill="1" applyBorder="1" applyAlignment="1">
      <alignment horizontal="left" vertical="center"/>
    </xf>
    <xf numFmtId="0" fontId="88" fillId="2" borderId="3" xfId="0" applyNumberFormat="1" applyFont="1" applyFill="1" applyBorder="1" applyAlignment="1">
      <alignment horizontal="left" vertical="center"/>
    </xf>
    <xf numFmtId="0" fontId="89" fillId="2" borderId="3" xfId="0" applyNumberFormat="1" applyFont="1" applyFill="1" applyBorder="1" applyAlignment="1">
      <alignment horizontal="left" vertical="center"/>
    </xf>
    <xf numFmtId="0" fontId="90" fillId="2" borderId="3" xfId="0" applyNumberFormat="1" applyFont="1" applyFill="1" applyBorder="1" applyAlignment="1"/>
    <xf numFmtId="0" fontId="93" fillId="2" borderId="2" xfId="0" applyNumberFormat="1" applyFont="1" applyFill="1" applyBorder="1" applyAlignment="1">
      <alignment horizontal="left" vertical="center" wrapText="1"/>
    </xf>
    <xf numFmtId="0" fontId="94" fillId="2" borderId="2" xfId="0" applyNumberFormat="1" applyFont="1" applyFill="1" applyBorder="1" applyAlignment="1">
      <alignment horizontal="left" vertical="center" wrapText="1"/>
    </xf>
    <xf numFmtId="0" fontId="95" fillId="2" borderId="2" xfId="0" applyNumberFormat="1" applyFont="1" applyFill="1" applyBorder="1" applyAlignment="1"/>
    <xf numFmtId="49" fontId="96" fillId="2" borderId="2" xfId="0" applyNumberFormat="1" applyFont="1" applyFill="1" applyBorder="1" applyAlignment="1">
      <alignment horizontal="right" vertical="center" wrapText="1"/>
    </xf>
    <xf numFmtId="49" fontId="97" fillId="2" borderId="3" xfId="0" applyNumberFormat="1" applyFont="1" applyFill="1" applyBorder="1" applyAlignment="1">
      <alignment horizontal="center" vertical="center" wrapText="1"/>
    </xf>
    <xf numFmtId="49" fontId="98" fillId="2" borderId="3" xfId="0" applyNumberFormat="1" applyFont="1" applyFill="1" applyBorder="1" applyAlignment="1">
      <alignment horizontal="left" vertical="center" wrapText="1"/>
    </xf>
    <xf numFmtId="0" fontId="99" fillId="2" borderId="3" xfId="0" applyNumberFormat="1" applyFont="1" applyFill="1" applyBorder="1" applyAlignment="1">
      <alignment horizontal="left" vertical="center" wrapText="1"/>
    </xf>
    <xf numFmtId="0" fontId="101" fillId="2" borderId="2" xfId="0" applyNumberFormat="1" applyFont="1" applyFill="1" applyBorder="1" applyAlignment="1">
      <alignment horizontal="left" vertical="center" wrapText="1"/>
    </xf>
    <xf numFmtId="0" fontId="102" fillId="2" borderId="2" xfId="0" applyNumberFormat="1" applyFont="1" applyFill="1" applyBorder="1" applyAlignment="1">
      <alignment horizontal="left" vertical="center" wrapText="1"/>
    </xf>
    <xf numFmtId="0" fontId="103" fillId="2" borderId="2" xfId="0" applyNumberFormat="1" applyFont="1" applyFill="1" applyBorder="1" applyAlignment="1"/>
    <xf numFmtId="49" fontId="104" fillId="2" borderId="2" xfId="0" applyNumberFormat="1" applyFont="1" applyFill="1" applyBorder="1" applyAlignment="1">
      <alignment horizontal="right" vertical="center" wrapText="1"/>
    </xf>
    <xf numFmtId="49" fontId="105" fillId="2" borderId="3" xfId="0" applyNumberFormat="1" applyFont="1" applyFill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left" vertical="center" wrapText="1"/>
    </xf>
    <xf numFmtId="0" fontId="107" fillId="2" borderId="3" xfId="0" applyNumberFormat="1" applyFont="1" applyFill="1" applyBorder="1" applyAlignment="1">
      <alignment horizontal="left" vertical="center" wrapText="1"/>
    </xf>
    <xf numFmtId="0" fontId="109" fillId="2" borderId="2" xfId="0" applyNumberFormat="1" applyFont="1" applyFill="1" applyBorder="1" applyAlignment="1">
      <alignment horizontal="left" vertical="center" wrapText="1"/>
    </xf>
    <xf numFmtId="0" fontId="110" fillId="2" borderId="2" xfId="0" applyNumberFormat="1" applyFont="1" applyFill="1" applyBorder="1" applyAlignment="1"/>
    <xf numFmtId="49" fontId="111" fillId="2" borderId="2" xfId="0" applyNumberFormat="1" applyFont="1" applyFill="1" applyBorder="1" applyAlignment="1">
      <alignment horizontal="right" vertical="center" wrapText="1"/>
    </xf>
    <xf numFmtId="49" fontId="112" fillId="2" borderId="3" xfId="0" applyNumberFormat="1" applyFont="1" applyFill="1" applyBorder="1" applyAlignment="1">
      <alignment horizontal="center" vertical="center" wrapText="1"/>
    </xf>
    <xf numFmtId="0" fontId="114" fillId="2" borderId="2" xfId="0" applyNumberFormat="1" applyFont="1" applyFill="1" applyBorder="1" applyAlignment="1">
      <alignment horizontal="left" vertical="center" wrapText="1"/>
    </xf>
    <xf numFmtId="49" fontId="115" fillId="2" borderId="2" xfId="0" applyNumberFormat="1" applyFont="1" applyFill="1" applyBorder="1" applyAlignment="1">
      <alignment horizontal="right" vertical="center" wrapText="1"/>
    </xf>
    <xf numFmtId="49" fontId="116" fillId="2" borderId="3" xfId="0" applyNumberFormat="1" applyFont="1" applyFill="1" applyBorder="1" applyAlignment="1">
      <alignment horizontal="center" vertical="center" wrapText="1"/>
    </xf>
    <xf numFmtId="49" fontId="117" fillId="2" borderId="3" xfId="0" applyNumberFormat="1" applyFont="1" applyFill="1" applyBorder="1" applyAlignment="1">
      <alignment horizontal="left" vertical="center"/>
    </xf>
    <xf numFmtId="176" fontId="118" fillId="2" borderId="3" xfId="0" applyNumberFormat="1" applyFont="1" applyFill="1" applyBorder="1" applyAlignment="1">
      <alignment horizontal="right" vertical="center"/>
    </xf>
    <xf numFmtId="49" fontId="119" fillId="2" borderId="3" xfId="0" applyNumberFormat="1" applyFont="1" applyFill="1" applyBorder="1" applyAlignment="1">
      <alignment horizontal="center" vertical="center"/>
    </xf>
    <xf numFmtId="176" fontId="120" fillId="2" borderId="3" xfId="0" applyNumberFormat="1" applyFont="1" applyFill="1" applyBorder="1" applyAlignment="1">
      <alignment horizontal="right" vertical="center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left" vertical="center" wrapText="1"/>
    </xf>
    <xf numFmtId="49" fontId="124" fillId="2" borderId="1" xfId="0" applyNumberFormat="1" applyFont="1" applyFill="1" applyBorder="1" applyAlignment="1">
      <alignment horizontal="left" vertical="center" wrapText="1"/>
    </xf>
    <xf numFmtId="0" fontId="127" fillId="2" borderId="2" xfId="0" applyNumberFormat="1" applyFont="1" applyFill="1" applyBorder="1" applyAlignment="1">
      <alignment horizontal="left" vertical="center" wrapText="1"/>
    </xf>
    <xf numFmtId="49" fontId="128" fillId="2" borderId="2" xfId="0" applyNumberFormat="1" applyFont="1" applyFill="1" applyBorder="1" applyAlignment="1">
      <alignment horizontal="right" vertical="center" wrapText="1"/>
    </xf>
    <xf numFmtId="49" fontId="129" fillId="2" borderId="3" xfId="0" applyNumberFormat="1" applyFont="1" applyFill="1" applyBorder="1" applyAlignment="1">
      <alignment horizontal="center" vertical="center" wrapText="1"/>
    </xf>
    <xf numFmtId="49" fontId="130" fillId="2" borderId="3" xfId="0" applyNumberFormat="1" applyFont="1" applyFill="1" applyBorder="1" applyAlignment="1">
      <alignment horizontal="left" vertical="center"/>
    </xf>
    <xf numFmtId="0" fontId="131" fillId="2" borderId="3" xfId="0" applyNumberFormat="1" applyFont="1" applyFill="1" applyBorder="1" applyAlignment="1">
      <alignment horizontal="right" vertical="center"/>
    </xf>
    <xf numFmtId="0" fontId="132" fillId="2" borderId="3" xfId="0" applyNumberFormat="1" applyFont="1" applyFill="1" applyBorder="1" applyAlignment="1">
      <alignment horizontal="center" vertical="center" wrapText="1"/>
    </xf>
    <xf numFmtId="49" fontId="133" fillId="2" borderId="3" xfId="0" applyNumberFormat="1" applyFont="1" applyFill="1" applyBorder="1" applyAlignment="1">
      <alignment horizontal="center" vertical="center" wrapText="1"/>
    </xf>
    <xf numFmtId="0" fontId="134" fillId="2" borderId="3" xfId="0" applyNumberFormat="1" applyFont="1" applyFill="1" applyBorder="1" applyAlignment="1">
      <alignment horizontal="right" vertical="center"/>
    </xf>
    <xf numFmtId="0" fontId="137" fillId="2" borderId="2" xfId="0" applyNumberFormat="1" applyFont="1" applyFill="1" applyBorder="1" applyAlignment="1">
      <alignment horizontal="left" vertical="center" wrapText="1"/>
    </xf>
    <xf numFmtId="49" fontId="138" fillId="2" borderId="2" xfId="0" applyNumberFormat="1" applyFont="1" applyFill="1" applyBorder="1" applyAlignment="1">
      <alignment horizontal="right" vertical="center" wrapText="1"/>
    </xf>
    <xf numFmtId="49" fontId="139" fillId="2" borderId="4" xfId="0" applyNumberFormat="1" applyFont="1" applyFill="1" applyBorder="1" applyAlignment="1">
      <alignment horizontal="center" vertical="center" wrapText="1"/>
    </xf>
    <xf numFmtId="49" fontId="139" fillId="2" borderId="3" xfId="0" applyNumberFormat="1" applyFont="1" applyFill="1" applyBorder="1" applyAlignment="1">
      <alignment horizontal="center" vertical="center" wrapText="1"/>
    </xf>
    <xf numFmtId="0" fontId="140" fillId="2" borderId="4" xfId="0" applyNumberFormat="1" applyFont="1" applyFill="1" applyBorder="1" applyAlignment="1">
      <alignment horizontal="left" vertical="center"/>
    </xf>
    <xf numFmtId="176" fontId="141" fillId="2" borderId="3" xfId="0" applyNumberFormat="1" applyFont="1" applyFill="1" applyBorder="1" applyAlignment="1">
      <alignment horizontal="right" vertical="center"/>
    </xf>
    <xf numFmtId="49" fontId="142" fillId="2" borderId="4" xfId="0" applyNumberFormat="1" applyFont="1" applyFill="1" applyBorder="1" applyAlignment="1">
      <alignment horizontal="left" vertical="center"/>
    </xf>
    <xf numFmtId="176" fontId="143" fillId="2" borderId="3" xfId="0" applyNumberFormat="1" applyFont="1" applyFill="1" applyBorder="1" applyAlignment="1">
      <alignment horizontal="right" vertical="center"/>
    </xf>
    <xf numFmtId="0" fontId="144" fillId="2" borderId="1" xfId="0" applyNumberFormat="1" applyFont="1" applyFill="1" applyBorder="1" applyAlignment="1">
      <alignment horizontal="left" vertical="center" wrapText="1"/>
    </xf>
    <xf numFmtId="0" fontId="147" fillId="2" borderId="2" xfId="0" applyNumberFormat="1" applyFont="1" applyFill="1" applyBorder="1" applyAlignment="1">
      <alignment horizontal="left" vertical="center" wrapText="1"/>
    </xf>
    <xf numFmtId="49" fontId="148" fillId="2" borderId="2" xfId="0" applyNumberFormat="1" applyFont="1" applyFill="1" applyBorder="1" applyAlignment="1">
      <alignment horizontal="right" vertical="center" wrapText="1"/>
    </xf>
    <xf numFmtId="49" fontId="149" fillId="2" borderId="4" xfId="0" applyNumberFormat="1" applyFont="1" applyFill="1" applyBorder="1" applyAlignment="1">
      <alignment horizontal="center" vertical="center" wrapText="1"/>
    </xf>
    <xf numFmtId="49" fontId="149" fillId="2" borderId="3" xfId="0" applyNumberFormat="1" applyFont="1" applyFill="1" applyBorder="1" applyAlignment="1">
      <alignment horizontal="center" vertical="center" wrapText="1"/>
    </xf>
    <xf numFmtId="49" fontId="150" fillId="2" borderId="4" xfId="0" applyNumberFormat="1" applyFont="1" applyFill="1" applyBorder="1" applyAlignment="1">
      <alignment horizontal="left" vertical="center" wrapText="1"/>
    </xf>
    <xf numFmtId="0" fontId="151" fillId="2" borderId="3" xfId="0" applyNumberFormat="1" applyFont="1" applyFill="1" applyBorder="1" applyAlignment="1">
      <alignment horizontal="left" vertical="center"/>
    </xf>
    <xf numFmtId="176" fontId="152" fillId="2" borderId="3" xfId="0" applyNumberFormat="1" applyFont="1" applyFill="1" applyBorder="1" applyAlignment="1">
      <alignment horizontal="right" vertical="center"/>
    </xf>
    <xf numFmtId="176" fontId="154" fillId="2" borderId="3" xfId="0" applyNumberFormat="1" applyFont="1" applyFill="1" applyBorder="1" applyAlignment="1">
      <alignment horizontal="right" vertical="center"/>
    </xf>
    <xf numFmtId="0" fontId="156" fillId="2" borderId="2" xfId="0" applyNumberFormat="1" applyFont="1" applyFill="1" applyBorder="1" applyAlignment="1">
      <alignment horizontal="left" vertical="center" wrapText="1"/>
    </xf>
    <xf numFmtId="0" fontId="157" fillId="2" borderId="2" xfId="0" applyNumberFormat="1" applyFont="1" applyFill="1" applyBorder="1" applyAlignment="1"/>
    <xf numFmtId="49" fontId="158" fillId="2" borderId="2" xfId="0" applyNumberFormat="1" applyFont="1" applyFill="1" applyBorder="1" applyAlignment="1">
      <alignment horizontal="right" vertical="center" wrapText="1"/>
    </xf>
    <xf numFmtId="49" fontId="159" fillId="2" borderId="4" xfId="0" applyNumberFormat="1" applyFont="1" applyFill="1" applyBorder="1" applyAlignment="1">
      <alignment horizontal="center" vertical="center" wrapText="1"/>
    </xf>
    <xf numFmtId="49" fontId="159" fillId="2" borderId="3" xfId="0" applyNumberFormat="1" applyFont="1" applyFill="1" applyBorder="1" applyAlignment="1">
      <alignment horizontal="center" vertical="center" wrapText="1"/>
    </xf>
    <xf numFmtId="0" fontId="160" fillId="2" borderId="4" xfId="0" applyNumberFormat="1" applyFont="1" applyFill="1" applyBorder="1" applyAlignment="1"/>
    <xf numFmtId="176" fontId="161" fillId="2" borderId="3" xfId="0" applyNumberFormat="1" applyFont="1" applyFill="1" applyBorder="1" applyAlignment="1">
      <alignment horizontal="right" vertical="center"/>
    </xf>
    <xf numFmtId="176" fontId="162" fillId="2" borderId="3" xfId="0" applyNumberFormat="1" applyFont="1" applyFill="1" applyBorder="1" applyAlignment="1">
      <alignment horizontal="right"/>
    </xf>
    <xf numFmtId="0" fontId="163" fillId="2" borderId="4" xfId="0" applyNumberFormat="1" applyFont="1" applyFill="1" applyBorder="1" applyAlignment="1"/>
    <xf numFmtId="176" fontId="164" fillId="2" borderId="3" xfId="0" applyNumberFormat="1" applyFont="1" applyFill="1" applyBorder="1" applyAlignment="1">
      <alignment horizontal="right" vertical="center"/>
    </xf>
    <xf numFmtId="176" fontId="165" fillId="2" borderId="3" xfId="0" applyNumberFormat="1" applyFont="1" applyFill="1" applyBorder="1" applyAlignment="1">
      <alignment horizontal="right"/>
    </xf>
    <xf numFmtId="176" fontId="166" fillId="2" borderId="3" xfId="0" applyNumberFormat="1" applyFont="1" applyFill="1" applyBorder="1" applyAlignment="1"/>
    <xf numFmtId="176" fontId="167" fillId="2" borderId="3" xfId="0" applyNumberFormat="1" applyFont="1" applyFill="1" applyBorder="1" applyAlignment="1"/>
    <xf numFmtId="49" fontId="168" fillId="2" borderId="4" xfId="0" applyNumberFormat="1" applyFont="1" applyFill="1" applyBorder="1" applyAlignment="1">
      <alignment horizontal="left" vertical="center" wrapText="1"/>
    </xf>
    <xf numFmtId="0" fontId="170" fillId="2" borderId="2" xfId="0" applyNumberFormat="1" applyFont="1" applyFill="1" applyBorder="1" applyAlignment="1">
      <alignment horizontal="left" vertical="center"/>
    </xf>
    <xf numFmtId="0" fontId="171" fillId="2" borderId="2" xfId="0" applyNumberFormat="1" applyFont="1" applyFill="1" applyBorder="1" applyAlignment="1">
      <alignment horizontal="left" vertical="center" wrapText="1"/>
    </xf>
    <xf numFmtId="0" fontId="172" fillId="2" borderId="2" xfId="0" applyNumberFormat="1" applyFont="1" applyFill="1" applyBorder="1" applyAlignment="1">
      <alignment vertical="center"/>
    </xf>
    <xf numFmtId="49" fontId="173" fillId="2" borderId="2" xfId="0" applyNumberFormat="1" applyFont="1" applyFill="1" applyBorder="1" applyAlignment="1">
      <alignment horizontal="right" vertical="center" wrapText="1"/>
    </xf>
    <xf numFmtId="49" fontId="174" fillId="2" borderId="3" xfId="0" applyNumberFormat="1" applyFont="1" applyFill="1" applyBorder="1" applyAlignment="1">
      <alignment horizontal="center" vertical="center" wrapText="1"/>
    </xf>
    <xf numFmtId="49" fontId="175" fillId="2" borderId="3" xfId="0" applyNumberFormat="1" applyFont="1" applyFill="1" applyBorder="1" applyAlignment="1">
      <alignment horizontal="left" vertical="center"/>
    </xf>
    <xf numFmtId="0" fontId="176" fillId="2" borderId="3" xfId="0" applyNumberFormat="1" applyFont="1" applyFill="1" applyBorder="1" applyAlignment="1">
      <alignment horizontal="right" vertical="center"/>
    </xf>
    <xf numFmtId="0" fontId="178" fillId="2" borderId="3" xfId="0" applyNumberFormat="1" applyFont="1" applyFill="1" applyBorder="1" applyAlignment="1">
      <alignment horizontal="left" vertical="center"/>
    </xf>
    <xf numFmtId="49" fontId="179" fillId="2" borderId="3" xfId="0" applyNumberFormat="1" applyFont="1" applyFill="1" applyBorder="1" applyAlignment="1">
      <alignment horizontal="center" vertical="center"/>
    </xf>
    <xf numFmtId="0" fontId="180" fillId="2" borderId="3" xfId="0" applyNumberFormat="1" applyFont="1" applyFill="1" applyBorder="1" applyAlignment="1">
      <alignment horizontal="right" vertical="center"/>
    </xf>
    <xf numFmtId="0" fontId="181" fillId="2" borderId="3" xfId="0" applyNumberFormat="1" applyFont="1" applyFill="1" applyBorder="1" applyAlignment="1"/>
    <xf numFmtId="0" fontId="183" fillId="2" borderId="1" xfId="0" applyNumberFormat="1" applyFont="1" applyFill="1" applyBorder="1" applyAlignment="1"/>
    <xf numFmtId="0" fontId="184" fillId="2" borderId="2" xfId="0" applyNumberFormat="1" applyFont="1" applyFill="1" applyBorder="1" applyAlignment="1">
      <alignment horizontal="left" vertical="center"/>
    </xf>
    <xf numFmtId="49" fontId="185" fillId="2" borderId="2" xfId="0" applyNumberFormat="1" applyFont="1" applyFill="1" applyBorder="1" applyAlignment="1">
      <alignment horizontal="right" vertical="center"/>
    </xf>
    <xf numFmtId="49" fontId="186" fillId="2" borderId="3" xfId="0" applyNumberFormat="1" applyFont="1" applyFill="1" applyBorder="1" applyAlignment="1">
      <alignment horizontal="center" vertical="center" wrapText="1"/>
    </xf>
    <xf numFmtId="0" fontId="183" fillId="2" borderId="6" xfId="0" applyNumberFormat="1" applyFont="1" applyFill="1" applyBorder="1" applyAlignment="1"/>
    <xf numFmtId="0" fontId="187" fillId="2" borderId="3" xfId="0" applyNumberFormat="1" applyFont="1" applyFill="1" applyBorder="1" applyAlignment="1">
      <alignment horizontal="left" vertical="center"/>
    </xf>
    <xf numFmtId="176" fontId="188" fillId="2" borderId="3" xfId="0" applyNumberFormat="1" applyFont="1" applyFill="1" applyBorder="1" applyAlignment="1">
      <alignment horizontal="right" vertical="center"/>
    </xf>
    <xf numFmtId="0" fontId="189" fillId="2" borderId="6" xfId="0" applyNumberFormat="1" applyFont="1" applyFill="1" applyBorder="1" applyAlignment="1">
      <alignment vertical="center"/>
    </xf>
    <xf numFmtId="49" fontId="190" fillId="2" borderId="3" xfId="0" applyNumberFormat="1" applyFont="1" applyFill="1" applyBorder="1" applyAlignment="1">
      <alignment horizontal="center" vertical="center"/>
    </xf>
    <xf numFmtId="176" fontId="191" fillId="2" borderId="3" xfId="0" applyNumberFormat="1" applyFont="1" applyFill="1" applyBorder="1" applyAlignment="1">
      <alignment horizontal="right" vertical="center"/>
    </xf>
    <xf numFmtId="0" fontId="193" fillId="2" borderId="2" xfId="0" applyNumberFormat="1" applyFont="1" applyFill="1" applyBorder="1" applyAlignment="1">
      <alignment horizontal="left" vertical="center"/>
    </xf>
    <xf numFmtId="0" fontId="194" fillId="2" borderId="2" xfId="0" applyNumberFormat="1" applyFont="1" applyFill="1" applyBorder="1" applyAlignment="1">
      <alignment horizontal="left" vertical="center" wrapText="1"/>
    </xf>
    <xf numFmtId="49" fontId="195" fillId="2" borderId="2" xfId="0" applyNumberFormat="1" applyFont="1" applyFill="1" applyBorder="1" applyAlignment="1">
      <alignment horizontal="right" vertical="center"/>
    </xf>
    <xf numFmtId="49" fontId="196" fillId="2" borderId="3" xfId="0" applyNumberFormat="1" applyFont="1" applyFill="1" applyBorder="1" applyAlignment="1">
      <alignment horizontal="center" vertical="center" wrapText="1"/>
    </xf>
    <xf numFmtId="49" fontId="197" fillId="2" borderId="3" xfId="0" applyNumberFormat="1" applyFont="1" applyFill="1" applyBorder="1" applyAlignment="1">
      <alignment horizontal="left" vertical="center"/>
    </xf>
    <xf numFmtId="0" fontId="198" fillId="2" borderId="3" xfId="0" applyNumberFormat="1" applyFont="1" applyFill="1" applyBorder="1" applyAlignment="1">
      <alignment horizontal="right" vertical="center"/>
    </xf>
    <xf numFmtId="49" fontId="199" fillId="2" borderId="3" xfId="0" applyNumberFormat="1" applyFont="1" applyFill="1" applyBorder="1" applyAlignment="1">
      <alignment horizontal="left" vertical="center"/>
    </xf>
    <xf numFmtId="0" fontId="200" fillId="2" borderId="3" xfId="0" applyNumberFormat="1" applyFont="1" applyFill="1" applyBorder="1" applyAlignment="1">
      <alignment horizontal="left" vertical="center"/>
    </xf>
    <xf numFmtId="0" fontId="201" fillId="2" borderId="5" xfId="0" applyNumberFormat="1" applyFont="1" applyFill="1" applyBorder="1" applyAlignment="1">
      <alignment horizontal="center" vertical="center"/>
    </xf>
    <xf numFmtId="0" fontId="202" fillId="2" borderId="5" xfId="0" applyNumberFormat="1" applyFont="1" applyFill="1" applyBorder="1" applyAlignment="1">
      <alignment horizontal="left" vertical="center" wrapText="1"/>
    </xf>
    <xf numFmtId="0" fontId="203" fillId="2" borderId="5" xfId="0" applyNumberFormat="1" applyFont="1" applyFill="1" applyBorder="1" applyAlignment="1">
      <alignment horizontal="right" vertical="center"/>
    </xf>
    <xf numFmtId="0" fontId="206" fillId="2" borderId="2" xfId="0" applyNumberFormat="1" applyFont="1" applyFill="1" applyBorder="1" applyAlignment="1">
      <alignment horizontal="left" vertical="center"/>
    </xf>
    <xf numFmtId="0" fontId="207" fillId="2" borderId="2" xfId="0" applyNumberFormat="1" applyFont="1" applyFill="1" applyBorder="1" applyAlignment="1">
      <alignment horizontal="left" vertical="center" wrapText="1"/>
    </xf>
    <xf numFmtId="49" fontId="208" fillId="2" borderId="2" xfId="0" applyNumberFormat="1" applyFont="1" applyFill="1" applyBorder="1" applyAlignment="1">
      <alignment horizontal="right" vertical="center"/>
    </xf>
    <xf numFmtId="49" fontId="209" fillId="2" borderId="3" xfId="0" applyNumberFormat="1" applyFont="1" applyFill="1" applyBorder="1" applyAlignment="1">
      <alignment horizontal="center" vertical="center" wrapText="1"/>
    </xf>
    <xf numFmtId="49" fontId="210" fillId="2" borderId="3" xfId="0" applyNumberFormat="1" applyFont="1" applyFill="1" applyBorder="1" applyAlignment="1">
      <alignment horizontal="left" vertical="center"/>
    </xf>
    <xf numFmtId="0" fontId="211" fillId="2" borderId="3" xfId="0" applyNumberFormat="1" applyFont="1" applyFill="1" applyBorder="1" applyAlignment="1">
      <alignment horizontal="right" vertical="center"/>
    </xf>
    <xf numFmtId="49" fontId="212" fillId="2" borderId="3" xfId="0" applyNumberFormat="1" applyFont="1" applyFill="1" applyBorder="1" applyAlignment="1">
      <alignment horizontal="left" vertical="center"/>
    </xf>
    <xf numFmtId="0" fontId="213" fillId="2" borderId="3" xfId="0" applyNumberFormat="1" applyFont="1" applyFill="1" applyBorder="1" applyAlignment="1">
      <alignment horizontal="left" vertical="center"/>
    </xf>
    <xf numFmtId="0" fontId="214" fillId="2" borderId="3" xfId="0" applyNumberFormat="1" applyFont="1" applyFill="1" applyBorder="1" applyAlignment="1">
      <alignment horizontal="left" vertical="center"/>
    </xf>
    <xf numFmtId="0" fontId="216" fillId="2" borderId="2" xfId="0" applyNumberFormat="1" applyFont="1" applyFill="1" applyBorder="1" applyAlignment="1">
      <alignment horizontal="left" vertical="center" wrapText="1"/>
    </xf>
    <xf numFmtId="0" fontId="217" fillId="2" borderId="2" xfId="0" applyNumberFormat="1" applyFont="1" applyFill="1" applyBorder="1" applyAlignment="1">
      <alignment horizontal="left" vertical="center" wrapText="1"/>
    </xf>
    <xf numFmtId="49" fontId="218" fillId="2" borderId="2" xfId="0" applyNumberFormat="1" applyFont="1" applyFill="1" applyBorder="1" applyAlignment="1">
      <alignment horizontal="right" vertical="center" wrapText="1"/>
    </xf>
    <xf numFmtId="49" fontId="219" fillId="2" borderId="3" xfId="0" applyNumberFormat="1" applyFont="1" applyFill="1" applyBorder="1" applyAlignment="1">
      <alignment horizontal="center" vertical="center" wrapText="1"/>
    </xf>
    <xf numFmtId="49" fontId="220" fillId="2" borderId="3" xfId="0" applyNumberFormat="1" applyFont="1" applyFill="1" applyBorder="1" applyAlignment="1">
      <alignment horizontal="left" vertical="center" wrapText="1"/>
    </xf>
    <xf numFmtId="0" fontId="221" fillId="2" borderId="3" xfId="0" applyNumberFormat="1" applyFont="1" applyFill="1" applyBorder="1" applyAlignment="1">
      <alignment horizontal="left" vertical="center" wrapText="1"/>
    </xf>
    <xf numFmtId="0" fontId="224" fillId="2" borderId="1" xfId="0" applyNumberFormat="1" applyFont="1" applyFill="1" applyBorder="1" applyAlignment="1">
      <alignment vertical="center"/>
    </xf>
    <xf numFmtId="0" fontId="225" fillId="2" borderId="2" xfId="0" applyNumberFormat="1" applyFont="1" applyFill="1" applyBorder="1" applyAlignment="1">
      <alignment horizontal="left" vertical="center" wrapText="1"/>
    </xf>
    <xf numFmtId="0" fontId="226" fillId="2" borderId="2" xfId="0" applyNumberFormat="1" applyFont="1" applyFill="1" applyBorder="1" applyAlignment="1">
      <alignment horizontal="left" vertical="center" wrapText="1"/>
    </xf>
    <xf numFmtId="49" fontId="227" fillId="2" borderId="2" xfId="0" applyNumberFormat="1" applyFont="1" applyFill="1" applyBorder="1" applyAlignment="1">
      <alignment horizontal="right" vertical="center" wrapText="1"/>
    </xf>
    <xf numFmtId="0" fontId="228" fillId="2" borderId="2" xfId="0" applyNumberFormat="1" applyFont="1" applyFill="1" applyBorder="1" applyAlignment="1">
      <alignment vertical="center"/>
    </xf>
    <xf numFmtId="49" fontId="229" fillId="2" borderId="3" xfId="0" applyNumberFormat="1" applyFont="1" applyFill="1" applyBorder="1" applyAlignment="1">
      <alignment horizontal="center" vertical="center" wrapText="1"/>
    </xf>
    <xf numFmtId="0" fontId="230" fillId="2" borderId="3" xfId="0" applyNumberFormat="1" applyFont="1" applyFill="1" applyBorder="1" applyAlignment="1"/>
    <xf numFmtId="49" fontId="231" fillId="2" borderId="3" xfId="0" applyNumberFormat="1" applyFont="1" applyFill="1" applyBorder="1" applyAlignment="1">
      <alignment horizontal="left" vertical="center" wrapText="1"/>
    </xf>
    <xf numFmtId="0" fontId="232" fillId="2" borderId="3" xfId="0" applyNumberFormat="1" applyFont="1" applyFill="1" applyBorder="1" applyAlignment="1">
      <alignment horizontal="left" vertical="center" wrapText="1"/>
    </xf>
    <xf numFmtId="0" fontId="224" fillId="2" borderId="7" xfId="0" applyNumberFormat="1" applyFont="1" applyFill="1" applyBorder="1" applyAlignment="1">
      <alignment vertical="center"/>
    </xf>
    <xf numFmtId="0" fontId="224" fillId="2" borderId="6" xfId="0" applyNumberFormat="1" applyFont="1" applyFill="1" applyBorder="1" applyAlignment="1">
      <alignment vertical="center"/>
    </xf>
    <xf numFmtId="0" fontId="234" fillId="2" borderId="2" xfId="0" applyNumberFormat="1" applyFont="1" applyFill="1" applyBorder="1" applyAlignment="1">
      <alignment horizontal="left" vertical="center" wrapText="1"/>
    </xf>
    <xf numFmtId="49" fontId="235" fillId="2" borderId="2" xfId="0" applyNumberFormat="1" applyFont="1" applyFill="1" applyBorder="1" applyAlignment="1">
      <alignment horizontal="right" vertical="center" wrapText="1"/>
    </xf>
    <xf numFmtId="0" fontId="237" fillId="2" borderId="2" xfId="0" applyNumberFormat="1" applyFont="1" applyFill="1" applyBorder="1" applyAlignment="1">
      <alignment horizontal="left" vertical="center" wrapText="1"/>
    </xf>
    <xf numFmtId="49" fontId="238" fillId="2" borderId="2" xfId="0" applyNumberFormat="1" applyFont="1" applyFill="1" applyBorder="1" applyAlignment="1">
      <alignment horizontal="right" vertical="center" wrapText="1"/>
    </xf>
    <xf numFmtId="49" fontId="239" fillId="2" borderId="3" xfId="0" applyNumberFormat="1" applyFont="1" applyFill="1" applyBorder="1" applyAlignment="1">
      <alignment horizontal="center" vertical="center" wrapText="1"/>
    </xf>
    <xf numFmtId="49" fontId="240" fillId="2" borderId="3" xfId="0" applyNumberFormat="1" applyFont="1" applyFill="1" applyBorder="1" applyAlignment="1">
      <alignment horizontal="left" vertical="center"/>
    </xf>
    <xf numFmtId="176" fontId="241" fillId="2" borderId="3" xfId="0" applyNumberFormat="1" applyFont="1" applyFill="1" applyBorder="1" applyAlignment="1">
      <alignment horizontal="right" vertical="center"/>
    </xf>
    <xf numFmtId="0" fontId="242" fillId="2" borderId="3" xfId="0" applyNumberFormat="1" applyFont="1" applyFill="1" applyBorder="1" applyAlignment="1">
      <alignment horizontal="left" vertical="center"/>
    </xf>
    <xf numFmtId="176" fontId="243" fillId="2" borderId="3" xfId="0" applyNumberFormat="1" applyFont="1" applyFill="1" applyBorder="1" applyAlignment="1">
      <alignment horizontal="right" vertical="center"/>
    </xf>
    <xf numFmtId="49" fontId="244" fillId="2" borderId="3" xfId="0" applyNumberFormat="1" applyFont="1" applyFill="1" applyBorder="1" applyAlignment="1">
      <alignment horizontal="center" vertical="center"/>
    </xf>
    <xf numFmtId="176" fontId="245" fillId="2" borderId="3" xfId="0" applyNumberFormat="1" applyFont="1" applyFill="1" applyBorder="1" applyAlignment="1">
      <alignment horizontal="right" vertical="center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left" vertical="center" wrapText="1"/>
    </xf>
    <xf numFmtId="0" fontId="124" fillId="2" borderId="1" xfId="0" applyNumberFormat="1" applyFont="1" applyFill="1" applyBorder="1" applyAlignment="1">
      <alignment horizontal="left" vertical="center" wrapText="1"/>
    </xf>
    <xf numFmtId="176" fontId="131" fillId="2" borderId="3" xfId="0" applyNumberFormat="1" applyFont="1" applyFill="1" applyBorder="1" applyAlignment="1">
      <alignment horizontal="right" vertical="center"/>
    </xf>
    <xf numFmtId="176" fontId="134" fillId="2" borderId="3" xfId="0" applyNumberFormat="1" applyFont="1" applyFill="1" applyBorder="1" applyAlignment="1">
      <alignment horizontal="right" vertical="center"/>
    </xf>
    <xf numFmtId="10" fontId="131" fillId="2" borderId="3" xfId="0" applyNumberFormat="1" applyFont="1" applyFill="1" applyBorder="1" applyAlignment="1">
      <alignment horizontal="right" vertical="center"/>
    </xf>
    <xf numFmtId="178" fontId="174" fillId="2" borderId="3" xfId="0" applyNumberFormat="1" applyFont="1" applyFill="1" applyBorder="1" applyAlignment="1">
      <alignment horizontal="center" vertical="center" wrapText="1"/>
    </xf>
    <xf numFmtId="178" fontId="177" fillId="2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center" wrapText="1"/>
    </xf>
    <xf numFmtId="49" fontId="26" fillId="2" borderId="2" xfId="0" applyNumberFormat="1" applyFont="1" applyFill="1" applyBorder="1" applyAlignment="1">
      <alignment horizontal="left" vertical="center" wrapText="1"/>
    </xf>
    <xf numFmtId="49" fontId="33" fillId="2" borderId="3" xfId="0" applyNumberFormat="1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 vertical="center" wrapText="1"/>
    </xf>
    <xf numFmtId="0" fontId="36" fillId="2" borderId="2" xfId="0" applyNumberFormat="1" applyFont="1" applyFill="1" applyBorder="1" applyAlignment="1">
      <alignment horizontal="left" vertical="center" wrapText="1"/>
    </xf>
    <xf numFmtId="49" fontId="43" fillId="2" borderId="1" xfId="0" applyNumberFormat="1" applyFont="1" applyFill="1" applyBorder="1" applyAlignment="1">
      <alignment horizontal="center" wrapText="1"/>
    </xf>
    <xf numFmtId="0" fontId="52" fillId="2" borderId="3" xfId="0" applyNumberFormat="1" applyFont="1" applyFill="1" applyBorder="1" applyAlignment="1">
      <alignment horizontal="left" vertical="center"/>
    </xf>
    <xf numFmtId="49" fontId="55" fillId="2" borderId="1" xfId="0" applyNumberFormat="1" applyFont="1" applyFill="1" applyBorder="1" applyAlignment="1">
      <alignment horizontal="center" vertical="center" wrapText="1"/>
    </xf>
    <xf numFmtId="0" fontId="63" fillId="2" borderId="3" xfId="0" applyNumberFormat="1" applyFont="1" applyFill="1" applyBorder="1" applyAlignment="1"/>
    <xf numFmtId="49" fontId="67" fillId="2" borderId="1" xfId="0" applyNumberFormat="1" applyFont="1" applyFill="1" applyBorder="1" applyAlignment="1">
      <alignment horizontal="center" vertical="center" wrapText="1"/>
    </xf>
    <xf numFmtId="0" fontId="79" fillId="2" borderId="3" xfId="0" applyNumberFormat="1" applyFont="1" applyFill="1" applyBorder="1" applyAlignment="1">
      <alignment horizontal="left" vertical="center"/>
    </xf>
    <xf numFmtId="49" fontId="80" fillId="2" borderId="1" xfId="0" applyNumberFormat="1" applyFont="1" applyFill="1" applyBorder="1" applyAlignment="1">
      <alignment horizontal="center" vertical="center" wrapText="1"/>
    </xf>
    <xf numFmtId="0" fontId="91" fillId="2" borderId="5" xfId="0" applyNumberFormat="1" applyFont="1" applyFill="1" applyBorder="1" applyAlignment="1">
      <alignment vertical="center"/>
    </xf>
    <xf numFmtId="49" fontId="92" fillId="2" borderId="1" xfId="0" applyNumberFormat="1" applyFont="1" applyFill="1" applyBorder="1" applyAlignment="1">
      <alignment horizontal="center" vertical="center" wrapText="1"/>
    </xf>
    <xf numFmtId="49" fontId="98" fillId="2" borderId="3" xfId="0" applyNumberFormat="1" applyFont="1" applyFill="1" applyBorder="1" applyAlignment="1">
      <alignment horizontal="left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left" vertical="center" wrapText="1"/>
    </xf>
    <xf numFmtId="49" fontId="108" fillId="2" borderId="1" xfId="0" applyNumberFormat="1" applyFont="1" applyFill="1" applyBorder="1" applyAlignment="1">
      <alignment horizontal="center" vertical="center" wrapText="1"/>
    </xf>
    <xf numFmtId="0" fontId="109" fillId="2" borderId="2" xfId="0" applyNumberFormat="1" applyFont="1" applyFill="1" applyBorder="1" applyAlignment="1">
      <alignment horizontal="left" vertical="center" wrapText="1"/>
    </xf>
    <xf numFmtId="49" fontId="113" fillId="2" borderId="1" xfId="0" applyNumberFormat="1" applyFont="1" applyFill="1" applyBorder="1" applyAlignment="1">
      <alignment horizontal="center" vertical="center" wrapText="1"/>
    </xf>
    <xf numFmtId="49" fontId="250" fillId="2" borderId="5" xfId="0" applyNumberFormat="1" applyFont="1" applyFill="1" applyBorder="1" applyAlignment="1">
      <alignment horizontal="left" vertical="center" wrapText="1"/>
    </xf>
    <xf numFmtId="49" fontId="121" fillId="2" borderId="5" xfId="0" applyNumberFormat="1" applyFont="1" applyFill="1" applyBorder="1" applyAlignment="1">
      <alignment horizontal="left" vertical="center" wrapText="1"/>
    </xf>
    <xf numFmtId="49" fontId="125" fillId="2" borderId="1" xfId="0" applyNumberFormat="1" applyFont="1" applyFill="1" applyBorder="1" applyAlignment="1">
      <alignment horizontal="center" wrapText="1"/>
    </xf>
    <xf numFmtId="0" fontId="126" fillId="2" borderId="2" xfId="0" applyNumberFormat="1" applyFont="1" applyFill="1" applyBorder="1" applyAlignment="1">
      <alignment horizontal="left" vertical="center" wrapText="1"/>
    </xf>
    <xf numFmtId="49" fontId="135" fillId="2" borderId="3" xfId="0" applyNumberFormat="1" applyFont="1" applyFill="1" applyBorder="1" applyAlignment="1">
      <alignment horizontal="left" vertical="center" wrapText="1"/>
    </xf>
    <xf numFmtId="49" fontId="136" fillId="2" borderId="1" xfId="0" applyNumberFormat="1" applyFont="1" applyFill="1" applyBorder="1" applyAlignment="1">
      <alignment horizontal="center" wrapText="1"/>
    </xf>
    <xf numFmtId="49" fontId="145" fillId="2" borderId="1" xfId="0" applyNumberFormat="1" applyFont="1" applyFill="1" applyBorder="1" applyAlignment="1">
      <alignment horizontal="center" wrapText="1"/>
    </xf>
    <xf numFmtId="0" fontId="153" fillId="2" borderId="4" xfId="0" applyNumberFormat="1" applyFont="1" applyFill="1" applyBorder="1" applyAlignment="1">
      <alignment horizontal="center" vertical="center" wrapText="1"/>
    </xf>
    <xf numFmtId="0" fontId="153" fillId="2" borderId="3" xfId="0" applyNumberFormat="1" applyFont="1" applyFill="1" applyBorder="1" applyAlignment="1">
      <alignment horizontal="center" vertical="center" wrapText="1"/>
    </xf>
    <xf numFmtId="0" fontId="146" fillId="2" borderId="2" xfId="0" applyNumberFormat="1" applyFont="1" applyFill="1" applyBorder="1" applyAlignment="1">
      <alignment horizontal="left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69" fillId="2" borderId="1" xfId="0" applyNumberFormat="1" applyFont="1" applyFill="1" applyBorder="1" applyAlignment="1">
      <alignment horizontal="center" wrapText="1"/>
    </xf>
    <xf numFmtId="49" fontId="182" fillId="2" borderId="1" xfId="0" applyNumberFormat="1" applyFont="1" applyFill="1" applyBorder="1" applyAlignment="1">
      <alignment horizontal="center" vertical="center" wrapText="1"/>
    </xf>
    <xf numFmtId="49" fontId="192" fillId="2" borderId="1" xfId="0" applyNumberFormat="1" applyFont="1" applyFill="1" applyBorder="1" applyAlignment="1">
      <alignment horizontal="center" vertical="center" wrapText="1"/>
    </xf>
    <xf numFmtId="0" fontId="204" fillId="2" borderId="1" xfId="0" applyNumberFormat="1" applyFont="1" applyFill="1" applyBorder="1" applyAlignment="1">
      <alignment horizontal="left" vertical="center"/>
    </xf>
    <xf numFmtId="49" fontId="205" fillId="2" borderId="1" xfId="0" applyNumberFormat="1" applyFont="1" applyFill="1" applyBorder="1" applyAlignment="1">
      <alignment horizontal="center" vertical="center" wrapText="1"/>
    </xf>
    <xf numFmtId="49" fontId="212" fillId="2" borderId="3" xfId="0" applyNumberFormat="1" applyFont="1" applyFill="1" applyBorder="1" applyAlignment="1">
      <alignment horizontal="left" vertical="center"/>
    </xf>
    <xf numFmtId="49" fontId="215" fillId="2" borderId="1" xfId="0" applyNumberFormat="1" applyFont="1" applyFill="1" applyBorder="1" applyAlignment="1">
      <alignment horizontal="center" vertical="center" wrapText="1"/>
    </xf>
    <xf numFmtId="0" fontId="222" fillId="2" borderId="3" xfId="0" applyNumberFormat="1" applyFont="1" applyFill="1" applyBorder="1" applyAlignment="1"/>
    <xf numFmtId="49" fontId="223" fillId="2" borderId="1" xfId="0" applyNumberFormat="1" applyFont="1" applyFill="1" applyBorder="1" applyAlignment="1">
      <alignment horizontal="center" vertical="center" wrapText="1"/>
    </xf>
    <xf numFmtId="49" fontId="231" fillId="2" borderId="3" xfId="0" applyNumberFormat="1" applyFont="1" applyFill="1" applyBorder="1" applyAlignment="1">
      <alignment horizontal="left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0" fontId="234" fillId="2" borderId="2" xfId="0" applyNumberFormat="1" applyFont="1" applyFill="1" applyBorder="1" applyAlignment="1">
      <alignment horizontal="left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46" fillId="2" borderId="5" xfId="0" applyNumberFormat="1" applyFont="1" applyFill="1" applyBorder="1" applyAlignment="1">
      <alignment horizontal="left" vertical="center" wrapText="1"/>
    </xf>
    <xf numFmtId="176" fontId="251" fillId="2" borderId="3" xfId="0" applyNumberFormat="1" applyFont="1" applyFill="1" applyBorder="1" applyAlignment="1">
      <alignment horizontal="right" vertical="center" wrapText="1"/>
    </xf>
    <xf numFmtId="176" fontId="252" fillId="2" borderId="3" xfId="0" applyNumberFormat="1" applyFont="1" applyFill="1" applyBorder="1" applyAlignment="1">
      <alignment horizontal="right" vertical="center" wrapText="1"/>
    </xf>
    <xf numFmtId="177" fontId="252" fillId="2" borderId="3" xfId="0" applyNumberFormat="1" applyFont="1" applyFill="1" applyBorder="1" applyAlignment="1">
      <alignment horizontal="right" vertical="center"/>
    </xf>
    <xf numFmtId="176" fontId="252" fillId="2" borderId="3" xfId="0" applyNumberFormat="1" applyFont="1" applyFill="1" applyBorder="1" applyAlignment="1">
      <alignment horizontal="right" vertical="center"/>
    </xf>
    <xf numFmtId="176" fontId="253" fillId="2" borderId="3" xfId="0" applyNumberFormat="1" applyFont="1" applyFill="1" applyBorder="1" applyAlignment="1">
      <alignment horizontal="center" vertical="center" wrapText="1"/>
    </xf>
    <xf numFmtId="176" fontId="254" fillId="2" borderId="3" xfId="0" applyNumberFormat="1" applyFont="1" applyFill="1" applyBorder="1" applyAlignment="1">
      <alignment horizontal="center" vertical="center" wrapText="1"/>
    </xf>
    <xf numFmtId="176" fontId="253" fillId="2" borderId="3" xfId="0" applyNumberFormat="1" applyFont="1" applyFill="1" applyBorder="1" applyAlignment="1">
      <alignment horizontal="center" vertical="center"/>
    </xf>
    <xf numFmtId="49" fontId="251" fillId="2" borderId="3" xfId="0" applyNumberFormat="1" applyFont="1" applyFill="1" applyBorder="1" applyAlignment="1">
      <alignment horizontal="center" vertical="center" wrapText="1"/>
    </xf>
    <xf numFmtId="49" fontId="251" fillId="2" borderId="3" xfId="0" applyNumberFormat="1" applyFont="1" applyFill="1" applyBorder="1" applyAlignment="1">
      <alignment horizontal="center"/>
    </xf>
    <xf numFmtId="176" fontId="251" fillId="2" borderId="3" xfId="0" applyNumberFormat="1" applyFont="1" applyFill="1" applyBorder="1" applyAlignment="1">
      <alignment horizontal="center" vertical="center" wrapText="1"/>
    </xf>
    <xf numFmtId="49" fontId="251" fillId="2" borderId="3" xfId="0" applyNumberFormat="1" applyFont="1" applyFill="1" applyBorder="1" applyAlignment="1">
      <alignment vertical="center" wrapText="1"/>
    </xf>
    <xf numFmtId="0" fontId="251" fillId="2" borderId="3" xfId="0" applyNumberFormat="1" applyFont="1" applyFill="1" applyBorder="1" applyAlignment="1">
      <alignment vertical="center"/>
    </xf>
    <xf numFmtId="0" fontId="251" fillId="0" borderId="0" xfId="0" applyFont="1" applyAlignment="1">
      <alignment vertical="center"/>
    </xf>
    <xf numFmtId="176" fontId="0" fillId="0" borderId="0" xfId="0" applyNumberFormat="1">
      <alignment vertical="center"/>
    </xf>
    <xf numFmtId="176" fontId="188" fillId="2" borderId="3" xfId="0" applyNumberFormat="1" applyFont="1" applyFill="1" applyBorder="1" applyAlignment="1">
      <alignment horizontal="center" vertical="center"/>
    </xf>
    <xf numFmtId="176" fontId="191" fillId="2" borderId="3" xfId="0" applyNumberFormat="1" applyFont="1" applyFill="1" applyBorder="1" applyAlignment="1">
      <alignment horizontal="center" vertical="center"/>
    </xf>
    <xf numFmtId="0" fontId="254" fillId="2" borderId="3" xfId="0" applyNumberFormat="1" applyFont="1" applyFill="1" applyBorder="1" applyAlignment="1">
      <alignment horizontal="center" vertical="center"/>
    </xf>
    <xf numFmtId="49" fontId="254" fillId="2" borderId="3" xfId="0" applyNumberFormat="1" applyFont="1" applyFill="1" applyBorder="1" applyAlignment="1">
      <alignment horizontal="center" vertical="center"/>
    </xf>
    <xf numFmtId="49" fontId="254" fillId="2" borderId="3" xfId="0" applyNumberFormat="1" applyFont="1" applyFill="1" applyBorder="1" applyAlignment="1">
      <alignment horizontal="center" vertical="center" wrapText="1"/>
    </xf>
    <xf numFmtId="0" fontId="254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13" workbookViewId="0">
      <selection activeCell="G20" sqref="G20"/>
    </sheetView>
  </sheetViews>
  <sheetFormatPr defaultRowHeight="13.5"/>
  <cols>
    <col min="1" max="1" width="76.25" customWidth="1"/>
  </cols>
  <sheetData>
    <row r="1" spans="1:1" ht="19.149999999999999" customHeight="1">
      <c r="A1" s="1"/>
    </row>
    <row r="2" spans="1:1" ht="19.149999999999999" customHeight="1">
      <c r="A2" s="2" t="s">
        <v>0</v>
      </c>
    </row>
    <row r="3" spans="1:1" ht="19.149999999999999" customHeight="1">
      <c r="A3" s="2"/>
    </row>
    <row r="4" spans="1:1" ht="19.149999999999999" customHeight="1">
      <c r="A4" s="1" t="s">
        <v>446</v>
      </c>
    </row>
    <row r="5" spans="1:1" ht="19.149999999999999" customHeight="1">
      <c r="A5" s="1"/>
    </row>
    <row r="6" spans="1:1" ht="19.149999999999999" customHeight="1">
      <c r="A6" s="3" t="s">
        <v>1</v>
      </c>
    </row>
    <row r="7" spans="1:1" ht="19.149999999999999" customHeight="1">
      <c r="A7" s="3" t="s">
        <v>2</v>
      </c>
    </row>
    <row r="8" spans="1:1" ht="19.149999999999999" customHeight="1">
      <c r="A8" s="3" t="s">
        <v>3</v>
      </c>
    </row>
    <row r="9" spans="1:1" ht="19.149999999999999" customHeight="1">
      <c r="A9" s="3" t="s">
        <v>4</v>
      </c>
    </row>
    <row r="10" spans="1:1" ht="19.149999999999999" customHeight="1">
      <c r="A10" s="3" t="s">
        <v>5</v>
      </c>
    </row>
    <row r="11" spans="1:1" ht="19.149999999999999" customHeight="1">
      <c r="A11" s="3" t="s">
        <v>6</v>
      </c>
    </row>
    <row r="12" spans="1:1" ht="19.149999999999999" customHeight="1">
      <c r="A12" s="3" t="s">
        <v>7</v>
      </c>
    </row>
    <row r="13" spans="1:1" ht="19.149999999999999" customHeight="1">
      <c r="A13" s="3" t="s">
        <v>8</v>
      </c>
    </row>
    <row r="14" spans="1:1" ht="19.149999999999999" customHeight="1">
      <c r="A14" s="3" t="s">
        <v>9</v>
      </c>
    </row>
    <row r="15" spans="1:1" ht="19.149999999999999" customHeight="1">
      <c r="A15" s="3" t="s">
        <v>10</v>
      </c>
    </row>
    <row r="16" spans="1:1" ht="19.149999999999999" customHeight="1">
      <c r="A16" s="3" t="s">
        <v>11</v>
      </c>
    </row>
    <row r="17" spans="1:1" ht="19.149999999999999" customHeight="1">
      <c r="A17" s="3" t="s">
        <v>12</v>
      </c>
    </row>
    <row r="18" spans="1:1" ht="19.149999999999999" customHeight="1">
      <c r="A18" s="3" t="s">
        <v>13</v>
      </c>
    </row>
    <row r="19" spans="1:1" ht="19.149999999999999" customHeight="1">
      <c r="A19" s="3" t="s">
        <v>14</v>
      </c>
    </row>
    <row r="20" spans="1:1" ht="19.149999999999999" customHeight="1">
      <c r="A20" s="3" t="s">
        <v>15</v>
      </c>
    </row>
    <row r="21" spans="1:1" ht="19.149999999999999" customHeight="1">
      <c r="A21" s="3" t="s">
        <v>16</v>
      </c>
    </row>
    <row r="22" spans="1:1" ht="19.149999999999999" customHeight="1">
      <c r="A22" s="3" t="s">
        <v>17</v>
      </c>
    </row>
    <row r="23" spans="1:1" ht="19.149999999999999" customHeight="1">
      <c r="A23" s="3" t="s">
        <v>18</v>
      </c>
    </row>
    <row r="24" spans="1:1" ht="19.149999999999999" customHeight="1">
      <c r="A24" s="3" t="s">
        <v>19</v>
      </c>
    </row>
    <row r="25" spans="1:1" ht="19.149999999999999" customHeight="1">
      <c r="A25" s="3" t="s">
        <v>20</v>
      </c>
    </row>
    <row r="26" spans="1:1" ht="19.149999999999999" customHeight="1">
      <c r="A26" s="3" t="s">
        <v>21</v>
      </c>
    </row>
    <row r="27" spans="1:1" ht="19.149999999999999" customHeight="1">
      <c r="A27" s="3" t="s">
        <v>22</v>
      </c>
    </row>
    <row r="28" spans="1:1" ht="19.149999999999999" customHeight="1">
      <c r="A28" s="3" t="s">
        <v>23</v>
      </c>
    </row>
    <row r="29" spans="1:1" ht="19.149999999999999" customHeight="1">
      <c r="A29" s="3" t="s">
        <v>24</v>
      </c>
    </row>
    <row r="30" spans="1:1" ht="19.149999999999999" customHeight="1">
      <c r="A30" s="3" t="s">
        <v>25</v>
      </c>
    </row>
    <row r="31" spans="1:1" ht="19.149999999999999" customHeight="1">
      <c r="A31" s="3" t="s">
        <v>26</v>
      </c>
    </row>
    <row r="32" spans="1:1" ht="19.149999999999999" customHeight="1">
      <c r="A32" s="3"/>
    </row>
  </sheetData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22" sqref="H22"/>
    </sheetView>
  </sheetViews>
  <sheetFormatPr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240" t="s">
        <v>9</v>
      </c>
      <c r="B1" s="240"/>
      <c r="C1" s="240"/>
      <c r="D1" s="240"/>
      <c r="E1" s="240"/>
    </row>
    <row r="2" spans="1:5" ht="22.15" customHeight="1">
      <c r="A2" s="78"/>
      <c r="B2" s="79"/>
      <c r="C2" s="80"/>
      <c r="D2" s="79"/>
      <c r="E2" s="81" t="s">
        <v>37</v>
      </c>
    </row>
    <row r="3" spans="1:5" ht="43.15" customHeight="1">
      <c r="A3" s="82" t="s">
        <v>288</v>
      </c>
      <c r="B3" s="82" t="s">
        <v>39</v>
      </c>
      <c r="C3" s="82" t="s">
        <v>40</v>
      </c>
      <c r="D3" s="82" t="s">
        <v>41</v>
      </c>
      <c r="E3" s="82" t="s">
        <v>275</v>
      </c>
    </row>
    <row r="4" spans="1:5" ht="19.149999999999999" customHeight="1">
      <c r="A4" s="83" t="s">
        <v>289</v>
      </c>
      <c r="B4" s="84"/>
      <c r="C4" s="84"/>
      <c r="D4" s="84"/>
      <c r="E4" s="84"/>
    </row>
    <row r="5" spans="1:5" ht="19.149999999999999" customHeight="1">
      <c r="A5" s="83" t="s">
        <v>290</v>
      </c>
      <c r="B5" s="84"/>
      <c r="C5" s="84"/>
      <c r="D5" s="84"/>
      <c r="E5" s="84"/>
    </row>
    <row r="6" spans="1:5" ht="19.149999999999999" customHeight="1">
      <c r="A6" s="83" t="s">
        <v>291</v>
      </c>
      <c r="B6" s="84"/>
      <c r="C6" s="84"/>
      <c r="D6" s="84"/>
      <c r="E6" s="84"/>
    </row>
    <row r="7" spans="1:5" ht="19.149999999999999" customHeight="1">
      <c r="A7" s="83"/>
      <c r="B7" s="84"/>
      <c r="C7" s="84"/>
      <c r="D7" s="84"/>
      <c r="E7" s="84"/>
    </row>
    <row r="8" spans="1:5" ht="19.149999999999999" customHeight="1">
      <c r="A8" s="241" t="s">
        <v>292</v>
      </c>
      <c r="B8" s="241"/>
      <c r="C8" s="241"/>
      <c r="D8" s="241"/>
      <c r="E8" s="241"/>
    </row>
  </sheetData>
  <mergeCells count="2">
    <mergeCell ref="A1:E1"/>
    <mergeCell ref="A8:E8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242" t="s">
        <v>10</v>
      </c>
      <c r="B1" s="242"/>
      <c r="C1" s="242"/>
      <c r="D1" s="242"/>
      <c r="E1" s="242"/>
    </row>
    <row r="2" spans="1:5" ht="20.65" customHeight="1">
      <c r="A2" s="85"/>
      <c r="B2" s="86"/>
      <c r="C2" s="87"/>
      <c r="D2" s="86"/>
      <c r="E2" s="88" t="s">
        <v>37</v>
      </c>
    </row>
    <row r="3" spans="1:5" ht="39.4" customHeight="1">
      <c r="A3" s="89" t="s">
        <v>288</v>
      </c>
      <c r="B3" s="89" t="s">
        <v>39</v>
      </c>
      <c r="C3" s="89" t="s">
        <v>40</v>
      </c>
      <c r="D3" s="89" t="s">
        <v>41</v>
      </c>
      <c r="E3" s="89" t="s">
        <v>275</v>
      </c>
    </row>
    <row r="4" spans="1:5" ht="18.399999999999999" customHeight="1">
      <c r="A4" s="90" t="s">
        <v>293</v>
      </c>
      <c r="B4" s="91"/>
      <c r="C4" s="91"/>
      <c r="D4" s="91"/>
      <c r="E4" s="91"/>
    </row>
    <row r="5" spans="1:5" ht="18.399999999999999" customHeight="1">
      <c r="A5" s="90" t="s">
        <v>294</v>
      </c>
      <c r="B5" s="91"/>
      <c r="C5" s="91"/>
      <c r="D5" s="91"/>
      <c r="E5" s="91"/>
    </row>
    <row r="6" spans="1:5" ht="18.399999999999999" customHeight="1">
      <c r="A6" s="90" t="s">
        <v>295</v>
      </c>
      <c r="B6" s="91"/>
      <c r="C6" s="91"/>
      <c r="D6" s="91"/>
      <c r="E6" s="91"/>
    </row>
    <row r="7" spans="1:5" ht="18.399999999999999" customHeight="1">
      <c r="A7" s="90"/>
      <c r="B7" s="91"/>
      <c r="C7" s="91"/>
      <c r="D7" s="91"/>
      <c r="E7" s="91"/>
    </row>
    <row r="8" spans="1:5" ht="18.399999999999999" customHeight="1">
      <c r="A8" s="243" t="s">
        <v>292</v>
      </c>
      <c r="B8" s="243"/>
      <c r="C8" s="243"/>
      <c r="D8" s="243"/>
      <c r="E8" s="243"/>
    </row>
  </sheetData>
  <mergeCells count="2">
    <mergeCell ref="A1:E1"/>
    <mergeCell ref="A8:E8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17" sqref="L17"/>
    </sheetView>
  </sheetViews>
  <sheetFormatPr defaultRowHeight="13.5"/>
  <cols>
    <col min="1" max="1" width="5.875" customWidth="1"/>
    <col min="2" max="2" width="40.875" customWidth="1"/>
    <col min="3" max="3" width="20.75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244" t="s">
        <v>296</v>
      </c>
      <c r="B1" s="244"/>
      <c r="C1" s="244"/>
      <c r="D1" s="244"/>
      <c r="E1" s="244"/>
      <c r="F1" s="244"/>
    </row>
    <row r="2" spans="1:6" ht="19.149999999999999" customHeight="1">
      <c r="A2" s="245"/>
      <c r="B2" s="245"/>
      <c r="C2" s="92"/>
      <c r="D2" s="93"/>
      <c r="E2" s="92"/>
      <c r="F2" s="94" t="s">
        <v>37</v>
      </c>
    </row>
    <row r="3" spans="1:6" ht="37.15" customHeight="1">
      <c r="A3" s="95" t="s">
        <v>297</v>
      </c>
      <c r="B3" s="95" t="s">
        <v>298</v>
      </c>
      <c r="C3" s="95" t="s">
        <v>39</v>
      </c>
      <c r="D3" s="95" t="s">
        <v>40</v>
      </c>
      <c r="E3" s="95" t="s">
        <v>41</v>
      </c>
      <c r="F3" s="95" t="s">
        <v>275</v>
      </c>
    </row>
    <row r="4" spans="1:6" ht="19.5" customHeight="1">
      <c r="A4" s="282" t="s">
        <v>401</v>
      </c>
      <c r="B4" s="282" t="s">
        <v>415</v>
      </c>
      <c r="C4" s="279">
        <v>25.62</v>
      </c>
      <c r="D4" s="279">
        <v>25.62</v>
      </c>
      <c r="E4" s="279">
        <v>25.62</v>
      </c>
      <c r="F4" s="279" t="s">
        <v>447</v>
      </c>
    </row>
    <row r="5" spans="1:6" ht="19.5" customHeight="1">
      <c r="A5" s="282" t="s">
        <v>402</v>
      </c>
      <c r="B5" s="282" t="s">
        <v>416</v>
      </c>
      <c r="C5" s="279">
        <v>27.66</v>
      </c>
      <c r="D5" s="279">
        <v>27.66</v>
      </c>
      <c r="E5" s="279">
        <v>27.66</v>
      </c>
      <c r="F5" s="279" t="s">
        <v>447</v>
      </c>
    </row>
    <row r="6" spans="1:6" ht="19.5" customHeight="1">
      <c r="A6" s="282" t="s">
        <v>403</v>
      </c>
      <c r="B6" s="282" t="s">
        <v>417</v>
      </c>
      <c r="C6" s="279">
        <v>27.300000000000004</v>
      </c>
      <c r="D6" s="279">
        <v>27.300000000000004</v>
      </c>
      <c r="E6" s="279">
        <v>27.300000000000004</v>
      </c>
      <c r="F6" s="279" t="s">
        <v>429</v>
      </c>
    </row>
    <row r="7" spans="1:6" ht="19.5" customHeight="1">
      <c r="A7" s="282" t="s">
        <v>404</v>
      </c>
      <c r="B7" s="282" t="s">
        <v>418</v>
      </c>
      <c r="C7" s="279">
        <v>24.700000000000003</v>
      </c>
      <c r="D7" s="279">
        <v>24.700000000000003</v>
      </c>
      <c r="E7" s="279">
        <v>24.700000000000003</v>
      </c>
      <c r="F7" s="279" t="s">
        <v>429</v>
      </c>
    </row>
    <row r="8" spans="1:6" ht="19.5" customHeight="1">
      <c r="A8" s="282" t="s">
        <v>405</v>
      </c>
      <c r="B8" s="282" t="s">
        <v>419</v>
      </c>
      <c r="C8" s="279">
        <v>24.229999999999997</v>
      </c>
      <c r="D8" s="279">
        <v>24.229999999999997</v>
      </c>
      <c r="E8" s="279">
        <v>24.229999999999997</v>
      </c>
      <c r="F8" s="279" t="s">
        <v>429</v>
      </c>
    </row>
    <row r="9" spans="1:6" ht="19.5" customHeight="1">
      <c r="A9" s="282" t="s">
        <v>406</v>
      </c>
      <c r="B9" s="282" t="s">
        <v>420</v>
      </c>
      <c r="C9" s="279">
        <v>28.310000000000002</v>
      </c>
      <c r="D9" s="279">
        <v>28.310000000000002</v>
      </c>
      <c r="E9" s="279">
        <v>28.310000000000002</v>
      </c>
      <c r="F9" s="279" t="s">
        <v>429</v>
      </c>
    </row>
    <row r="10" spans="1:6" ht="19.5" customHeight="1">
      <c r="A10" s="282" t="s">
        <v>407</v>
      </c>
      <c r="B10" s="282" t="s">
        <v>421</v>
      </c>
      <c r="C10" s="279">
        <v>23.810000000000002</v>
      </c>
      <c r="D10" s="279">
        <v>23.810000000000002</v>
      </c>
      <c r="E10" s="279">
        <v>23.810000000000002</v>
      </c>
      <c r="F10" s="279" t="s">
        <v>429</v>
      </c>
    </row>
    <row r="11" spans="1:6" ht="19.5" customHeight="1">
      <c r="A11" s="282" t="s">
        <v>408</v>
      </c>
      <c r="B11" s="282" t="s">
        <v>422</v>
      </c>
      <c r="C11" s="279">
        <v>25.08</v>
      </c>
      <c r="D11" s="279">
        <v>25.08</v>
      </c>
      <c r="E11" s="279">
        <v>25.08</v>
      </c>
      <c r="F11" s="279" t="s">
        <v>429</v>
      </c>
    </row>
    <row r="12" spans="1:6" ht="19.5" customHeight="1">
      <c r="A12" s="282" t="s">
        <v>409</v>
      </c>
      <c r="B12" s="282" t="s">
        <v>423</v>
      </c>
      <c r="C12" s="279">
        <v>26.470000000000002</v>
      </c>
      <c r="D12" s="279">
        <v>26.470000000000002</v>
      </c>
      <c r="E12" s="279">
        <v>26.470000000000002</v>
      </c>
      <c r="F12" s="279" t="s">
        <v>429</v>
      </c>
    </row>
    <row r="13" spans="1:6" ht="19.5" customHeight="1">
      <c r="A13" s="282" t="s">
        <v>410</v>
      </c>
      <c r="B13" s="282" t="s">
        <v>424</v>
      </c>
      <c r="C13" s="279">
        <v>25.21</v>
      </c>
      <c r="D13" s="279">
        <v>25.21</v>
      </c>
      <c r="E13" s="279">
        <v>25.21</v>
      </c>
      <c r="F13" s="279" t="s">
        <v>429</v>
      </c>
    </row>
    <row r="14" spans="1:6" ht="19.5" customHeight="1">
      <c r="A14" s="282" t="s">
        <v>411</v>
      </c>
      <c r="B14" s="282" t="s">
        <v>425</v>
      </c>
      <c r="C14" s="279">
        <v>23.19</v>
      </c>
      <c r="D14" s="279">
        <v>23.19</v>
      </c>
      <c r="E14" s="279">
        <v>23.19</v>
      </c>
      <c r="F14" s="279" t="s">
        <v>429</v>
      </c>
    </row>
    <row r="15" spans="1:6" ht="19.5" customHeight="1">
      <c r="A15" s="282" t="s">
        <v>412</v>
      </c>
      <c r="B15" s="282" t="s">
        <v>426</v>
      </c>
      <c r="C15" s="279">
        <v>24.219999999999995</v>
      </c>
      <c r="D15" s="279">
        <v>24.219999999999995</v>
      </c>
      <c r="E15" s="279">
        <v>24.219999999999995</v>
      </c>
      <c r="F15" s="279" t="s">
        <v>429</v>
      </c>
    </row>
    <row r="16" spans="1:6" ht="19.5" customHeight="1">
      <c r="A16" s="282" t="s">
        <v>413</v>
      </c>
      <c r="B16" s="282" t="s">
        <v>427</v>
      </c>
      <c r="C16" s="279">
        <v>22.06</v>
      </c>
      <c r="D16" s="279">
        <v>22.06</v>
      </c>
      <c r="E16" s="279">
        <v>22.06</v>
      </c>
      <c r="F16" s="279" t="s">
        <v>429</v>
      </c>
    </row>
    <row r="17" spans="1:6" ht="19.5" customHeight="1">
      <c r="A17" s="282" t="s">
        <v>414</v>
      </c>
      <c r="B17" s="282" t="s">
        <v>428</v>
      </c>
      <c r="C17" s="279">
        <v>22.14</v>
      </c>
      <c r="D17" s="279">
        <v>22.14</v>
      </c>
      <c r="E17" s="279">
        <v>22.14</v>
      </c>
      <c r="F17" s="279" t="s">
        <v>429</v>
      </c>
    </row>
    <row r="18" spans="1:6" ht="18.399999999999999" customHeight="1">
      <c r="A18" s="283"/>
      <c r="B18" s="280" t="s">
        <v>299</v>
      </c>
      <c r="C18" s="281">
        <f>SUM(C4:C17)</f>
        <v>350</v>
      </c>
      <c r="D18" s="281">
        <f t="shared" ref="D18:E18" si="0">SUM(D4:D17)</f>
        <v>350</v>
      </c>
      <c r="E18" s="281">
        <f t="shared" si="0"/>
        <v>350</v>
      </c>
      <c r="F18" s="279" t="s">
        <v>429</v>
      </c>
    </row>
    <row r="19" spans="1:6">
      <c r="A19" s="284"/>
      <c r="B19" s="284"/>
      <c r="C19" s="284"/>
      <c r="D19" s="284"/>
      <c r="E19" s="284"/>
      <c r="F19" s="284"/>
    </row>
  </sheetData>
  <mergeCells count="2">
    <mergeCell ref="A1:F1"/>
    <mergeCell ref="A2:B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8" sqref="C8"/>
    </sheetView>
  </sheetViews>
  <sheetFormatPr defaultRowHeight="13.5"/>
  <cols>
    <col min="1" max="1" width="27.25" customWidth="1"/>
    <col min="2" max="4" width="25.75" customWidth="1"/>
  </cols>
  <sheetData>
    <row r="1" spans="1:6" ht="33.4" customHeight="1">
      <c r="A1" s="246" t="s">
        <v>12</v>
      </c>
      <c r="B1" s="246"/>
      <c r="C1" s="246"/>
      <c r="D1" s="246"/>
    </row>
    <row r="2" spans="1:6" ht="19.899999999999999" customHeight="1">
      <c r="A2" s="96"/>
      <c r="B2" s="96"/>
      <c r="C2" s="96"/>
      <c r="D2" s="97" t="s">
        <v>37</v>
      </c>
    </row>
    <row r="3" spans="1:6" ht="37.15" customHeight="1">
      <c r="A3" s="98" t="s">
        <v>300</v>
      </c>
      <c r="B3" s="98" t="s">
        <v>39</v>
      </c>
      <c r="C3" s="98" t="s">
        <v>41</v>
      </c>
      <c r="D3" s="98" t="s">
        <v>301</v>
      </c>
    </row>
    <row r="4" spans="1:6" ht="24.4" customHeight="1">
      <c r="A4" s="99" t="s">
        <v>302</v>
      </c>
      <c r="B4" s="100">
        <v>0</v>
      </c>
      <c r="C4" s="100">
        <v>0</v>
      </c>
      <c r="D4" s="100"/>
    </row>
    <row r="5" spans="1:6" ht="24.4" customHeight="1">
      <c r="A5" s="99" t="s">
        <v>255</v>
      </c>
      <c r="B5" s="100">
        <v>16</v>
      </c>
      <c r="C5" s="100">
        <v>11.99</v>
      </c>
      <c r="D5" s="100">
        <f>C5/B5*100</f>
        <v>74.9375</v>
      </c>
      <c r="F5" s="285"/>
    </row>
    <row r="6" spans="1:6" ht="24.4" customHeight="1">
      <c r="A6" s="99" t="s">
        <v>303</v>
      </c>
      <c r="B6" s="100">
        <f>SUM(B7:B8)</f>
        <v>13.5</v>
      </c>
      <c r="C6" s="100">
        <f>SUM(C7:C8)</f>
        <v>4.68</v>
      </c>
      <c r="D6" s="100">
        <f t="shared" ref="D6:D9" si="0">C6/B6*100</f>
        <v>34.666666666666664</v>
      </c>
      <c r="F6" s="285"/>
    </row>
    <row r="7" spans="1:6" ht="24.4" customHeight="1">
      <c r="A7" s="99" t="s">
        <v>304</v>
      </c>
      <c r="B7" s="100">
        <v>0</v>
      </c>
      <c r="C7" s="100">
        <v>0</v>
      </c>
      <c r="D7" s="100"/>
      <c r="F7" s="285"/>
    </row>
    <row r="8" spans="1:6" ht="24.4" customHeight="1">
      <c r="A8" s="99" t="s">
        <v>305</v>
      </c>
      <c r="B8" s="100">
        <v>13.5</v>
      </c>
      <c r="C8" s="100">
        <v>4.68</v>
      </c>
      <c r="D8" s="100">
        <f t="shared" si="0"/>
        <v>34.666666666666664</v>
      </c>
      <c r="F8" s="285"/>
    </row>
    <row r="9" spans="1:6" ht="24.4" customHeight="1">
      <c r="A9" s="101" t="s">
        <v>244</v>
      </c>
      <c r="B9" s="102">
        <v>29.5</v>
      </c>
      <c r="C9" s="102">
        <f>C4+C5+C6</f>
        <v>16.670000000000002</v>
      </c>
      <c r="D9" s="100">
        <f t="shared" si="0"/>
        <v>56.508474576271198</v>
      </c>
      <c r="F9" s="285"/>
    </row>
    <row r="10" spans="1:6" ht="41.65" customHeight="1">
      <c r="A10" s="247" t="s">
        <v>430</v>
      </c>
      <c r="B10" s="248"/>
      <c r="C10" s="248"/>
      <c r="D10" s="248"/>
    </row>
  </sheetData>
  <mergeCells count="2">
    <mergeCell ref="A1:D1"/>
    <mergeCell ref="A10:D10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4" sqref="A14"/>
    </sheetView>
  </sheetViews>
  <sheetFormatPr defaultRowHeight="13.5"/>
  <cols>
    <col min="1" max="1" width="135.5" customWidth="1"/>
  </cols>
  <sheetData>
    <row r="1" spans="1:1" ht="38.65" customHeight="1">
      <c r="A1" s="103" t="s">
        <v>306</v>
      </c>
    </row>
    <row r="2" spans="1:1" ht="30.4" customHeight="1">
      <c r="A2" s="104" t="s">
        <v>307</v>
      </c>
    </row>
    <row r="3" spans="1:1" ht="37.9" customHeight="1">
      <c r="A3" s="105" t="s">
        <v>431</v>
      </c>
    </row>
    <row r="4" spans="1:1" ht="30.4" customHeight="1">
      <c r="A4" s="104" t="s">
        <v>308</v>
      </c>
    </row>
    <row r="5" spans="1:1" ht="40.9" customHeight="1">
      <c r="A5" s="105" t="s">
        <v>432</v>
      </c>
    </row>
    <row r="6" spans="1:1" ht="30.4" customHeight="1">
      <c r="A6" s="104" t="s">
        <v>309</v>
      </c>
    </row>
    <row r="7" spans="1:1" ht="78.400000000000006" customHeight="1">
      <c r="A7" s="216" t="s">
        <v>433</v>
      </c>
    </row>
    <row r="8" spans="1:1" ht="30.4" customHeight="1">
      <c r="A8" s="104" t="s">
        <v>310</v>
      </c>
    </row>
    <row r="9" spans="1:1" ht="59.65" customHeight="1">
      <c r="A9" s="105" t="s">
        <v>448</v>
      </c>
    </row>
    <row r="10" spans="1:1" ht="54" customHeight="1">
      <c r="A10" s="105" t="s">
        <v>434</v>
      </c>
    </row>
    <row r="11" spans="1:1" ht="64.5" customHeight="1">
      <c r="A11" s="105" t="s">
        <v>449</v>
      </c>
    </row>
    <row r="12" spans="1:1" ht="96.4" customHeight="1">
      <c r="A12" s="105" t="s">
        <v>435</v>
      </c>
    </row>
    <row r="13" spans="1:1" ht="30.4" customHeight="1">
      <c r="A13" s="104" t="s">
        <v>311</v>
      </c>
    </row>
    <row r="14" spans="1:1" ht="82.9" customHeight="1">
      <c r="A14" s="105" t="s">
        <v>436</v>
      </c>
    </row>
  </sheetData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9" sqref="G19"/>
    </sheetView>
  </sheetViews>
  <sheetFormatPr defaultRowHeight="13.5"/>
  <cols>
    <col min="1" max="1" width="25.125" customWidth="1"/>
    <col min="2" max="4" width="19.25" customWidth="1"/>
  </cols>
  <sheetData>
    <row r="1" spans="1:4" ht="31.15" customHeight="1">
      <c r="A1" s="249" t="s">
        <v>14</v>
      </c>
      <c r="B1" s="249"/>
      <c r="C1" s="249"/>
      <c r="D1" s="249"/>
    </row>
    <row r="2" spans="1:4" ht="23.65" customHeight="1">
      <c r="A2" s="250"/>
      <c r="B2" s="250"/>
      <c r="C2" s="106"/>
      <c r="D2" s="107" t="s">
        <v>27</v>
      </c>
    </row>
    <row r="3" spans="1:4" ht="41.65" customHeight="1">
      <c r="A3" s="108" t="s">
        <v>28</v>
      </c>
      <c r="B3" s="108" t="s">
        <v>31</v>
      </c>
      <c r="C3" s="108" t="s">
        <v>312</v>
      </c>
      <c r="D3" s="108" t="s">
        <v>313</v>
      </c>
    </row>
    <row r="4" spans="1:4" ht="22.9" customHeight="1">
      <c r="A4" s="109" t="s">
        <v>33</v>
      </c>
      <c r="B4" s="217">
        <v>58900</v>
      </c>
      <c r="C4" s="217">
        <f>C7-C5</f>
        <v>60000</v>
      </c>
      <c r="D4" s="219">
        <f>C4/B4</f>
        <v>1.0186757215619695</v>
      </c>
    </row>
    <row r="5" spans="1:4" ht="22.9" customHeight="1">
      <c r="A5" s="109" t="s">
        <v>34</v>
      </c>
      <c r="B5" s="217"/>
      <c r="C5" s="217">
        <v>6472.67</v>
      </c>
      <c r="D5" s="219"/>
    </row>
    <row r="6" spans="1:4" ht="22.9" customHeight="1">
      <c r="A6" s="111"/>
      <c r="B6" s="217"/>
      <c r="C6" s="217"/>
      <c r="D6" s="219"/>
    </row>
    <row r="7" spans="1:4" ht="22.9" customHeight="1">
      <c r="A7" s="112" t="s">
        <v>35</v>
      </c>
      <c r="B7" s="218">
        <v>58900</v>
      </c>
      <c r="C7" s="218">
        <v>66472.67</v>
      </c>
      <c r="D7" s="219">
        <f t="shared" ref="D7" si="0">C7/B7</f>
        <v>1.1285682512733446</v>
      </c>
    </row>
    <row r="8" spans="1:4" ht="22.9" customHeight="1">
      <c r="A8" s="112"/>
      <c r="B8" s="113"/>
      <c r="C8" s="113"/>
      <c r="D8" s="110"/>
    </row>
    <row r="9" spans="1:4" ht="22.9" customHeight="1">
      <c r="A9" s="251" t="s">
        <v>314</v>
      </c>
      <c r="B9" s="251"/>
      <c r="C9" s="251"/>
      <c r="D9" s="251"/>
    </row>
  </sheetData>
  <mergeCells count="3">
    <mergeCell ref="A1:D1"/>
    <mergeCell ref="A2:B2"/>
    <mergeCell ref="A9:D9"/>
  </mergeCells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L13" sqref="L13"/>
    </sheetView>
  </sheetViews>
  <sheetFormatPr defaultRowHeight="13.5"/>
  <cols>
    <col min="1" max="1" width="38.125" customWidth="1"/>
    <col min="2" max="2" width="15" customWidth="1"/>
    <col min="3" max="3" width="16" customWidth="1"/>
    <col min="4" max="4" width="18.5" customWidth="1"/>
  </cols>
  <sheetData>
    <row r="1" spans="1:4" ht="34.15" customHeight="1">
      <c r="A1" s="252" t="s">
        <v>15</v>
      </c>
      <c r="B1" s="252"/>
      <c r="C1" s="252"/>
      <c r="D1" s="252"/>
    </row>
    <row r="2" spans="1:4" ht="21.4" customHeight="1">
      <c r="A2" s="114"/>
      <c r="B2" s="114"/>
      <c r="C2" s="114"/>
      <c r="D2" s="115" t="s">
        <v>37</v>
      </c>
    </row>
    <row r="3" spans="1:4" ht="32.65" customHeight="1">
      <c r="A3" s="116" t="s">
        <v>38</v>
      </c>
      <c r="B3" s="117" t="s">
        <v>31</v>
      </c>
      <c r="C3" s="117" t="s">
        <v>312</v>
      </c>
      <c r="D3" s="117" t="s">
        <v>313</v>
      </c>
    </row>
    <row r="4" spans="1:4" ht="19.899999999999999" customHeight="1">
      <c r="A4" s="118" t="s">
        <v>42</v>
      </c>
      <c r="B4" s="119">
        <v>4043.4594790000001</v>
      </c>
      <c r="C4" s="119">
        <v>4634.58</v>
      </c>
      <c r="D4" s="119">
        <v>114.61917756490519</v>
      </c>
    </row>
    <row r="5" spans="1:4" ht="19.899999999999999" customHeight="1">
      <c r="A5" s="118" t="s">
        <v>43</v>
      </c>
      <c r="B5" s="119">
        <v>213.4804</v>
      </c>
      <c r="C5" s="119">
        <v>167.5</v>
      </c>
      <c r="D5" s="119">
        <v>78.461535578910286</v>
      </c>
    </row>
    <row r="6" spans="1:4" ht="19.899999999999999" customHeight="1">
      <c r="A6" s="118" t="s">
        <v>44</v>
      </c>
      <c r="B6" s="119">
        <v>166.05</v>
      </c>
      <c r="C6" s="119">
        <v>177.28</v>
      </c>
      <c r="D6" s="119">
        <v>106.7630231857874</v>
      </c>
    </row>
    <row r="7" spans="1:4" ht="19.899999999999999" customHeight="1">
      <c r="A7" s="118" t="s">
        <v>45</v>
      </c>
      <c r="B7" s="119">
        <v>482.71306499999997</v>
      </c>
      <c r="C7" s="119">
        <v>625.66</v>
      </c>
      <c r="D7" s="119">
        <v>129.61323099883364</v>
      </c>
    </row>
    <row r="8" spans="1:4" ht="19.899999999999999" customHeight="1">
      <c r="A8" s="118" t="s">
        <v>46</v>
      </c>
      <c r="B8" s="119">
        <v>15389.730095999999</v>
      </c>
      <c r="C8" s="119">
        <v>17722.61</v>
      </c>
      <c r="D8" s="119">
        <v>115.15867977831755</v>
      </c>
    </row>
    <row r="9" spans="1:4" ht="19.899999999999999" customHeight="1">
      <c r="A9" s="118" t="s">
        <v>47</v>
      </c>
      <c r="B9" s="119">
        <v>495.94668000000001</v>
      </c>
      <c r="C9" s="119">
        <v>732.37</v>
      </c>
      <c r="D9" s="119">
        <v>147.67111658051627</v>
      </c>
    </row>
    <row r="10" spans="1:4" ht="19.899999999999999" customHeight="1">
      <c r="A10" s="118" t="s">
        <v>48</v>
      </c>
      <c r="B10" s="119">
        <v>4144.0917520000003</v>
      </c>
      <c r="C10" s="119">
        <v>4327.1400000000003</v>
      </c>
      <c r="D10" s="119">
        <v>104.41708965327948</v>
      </c>
    </row>
    <row r="11" spans="1:4" ht="19.899999999999999" customHeight="1">
      <c r="A11" s="118" t="s">
        <v>49</v>
      </c>
      <c r="B11" s="119">
        <v>11189.328634</v>
      </c>
      <c r="C11" s="119">
        <v>13329.85</v>
      </c>
      <c r="D11" s="119">
        <v>119.13002500879091</v>
      </c>
    </row>
    <row r="12" spans="1:4" ht="19.899999999999999" customHeight="1">
      <c r="A12" s="118" t="s">
        <v>50</v>
      </c>
      <c r="B12" s="119">
        <v>2957.9338160000002</v>
      </c>
      <c r="C12" s="119">
        <v>7152.57</v>
      </c>
      <c r="D12" s="119">
        <v>241.80967002407056</v>
      </c>
    </row>
    <row r="13" spans="1:4" ht="19.899999999999999" customHeight="1">
      <c r="A13" s="118" t="s">
        <v>51</v>
      </c>
      <c r="B13" s="119">
        <v>2359.581678</v>
      </c>
      <c r="C13" s="119">
        <v>1755.55</v>
      </c>
      <c r="D13" s="119">
        <v>74.400899802206382</v>
      </c>
    </row>
    <row r="14" spans="1:4" ht="19.899999999999999" customHeight="1">
      <c r="A14" s="118" t="s">
        <v>52</v>
      </c>
      <c r="B14" s="119">
        <v>16603.8596</v>
      </c>
      <c r="C14" s="119">
        <v>12952.91</v>
      </c>
      <c r="D14" s="119">
        <v>78.011440183461929</v>
      </c>
    </row>
    <row r="15" spans="1:4" ht="19.899999999999999" customHeight="1">
      <c r="A15" s="118" t="s">
        <v>53</v>
      </c>
      <c r="B15" s="119">
        <v>853.82479999999998</v>
      </c>
      <c r="C15" s="119">
        <v>899.65</v>
      </c>
      <c r="D15" s="119">
        <v>105.36704953990561</v>
      </c>
    </row>
    <row r="16" spans="1:4" ht="19.899999999999999" customHeight="1">
      <c r="A16" s="118" t="s">
        <v>54</v>
      </c>
      <c r="B16" s="119">
        <v>0</v>
      </c>
      <c r="C16" s="119">
        <v>1995</v>
      </c>
      <c r="D16" s="119"/>
    </row>
    <row r="17" spans="1:4" ht="19.899999999999999" customHeight="1">
      <c r="A17" s="120" t="s">
        <v>56</v>
      </c>
      <c r="B17" s="121">
        <v>58900</v>
      </c>
      <c r="C17" s="121">
        <v>66472.67</v>
      </c>
      <c r="D17" s="119">
        <v>112.85682512733447</v>
      </c>
    </row>
  </sheetData>
  <mergeCells count="1">
    <mergeCell ref="A1:D1"/>
  </mergeCells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33" workbookViewId="0">
      <selection activeCell="H154" sqref="H154"/>
    </sheetView>
  </sheetViews>
  <sheetFormatPr defaultRowHeight="13.5"/>
  <cols>
    <col min="1" max="1" width="6.87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122"/>
      <c r="B1" s="253" t="s">
        <v>315</v>
      </c>
      <c r="C1" s="253"/>
      <c r="D1" s="253"/>
      <c r="E1" s="253"/>
    </row>
    <row r="2" spans="1:5" ht="21.4" customHeight="1">
      <c r="A2" s="256"/>
      <c r="B2" s="256"/>
      <c r="C2" s="123"/>
      <c r="D2" s="123"/>
      <c r="E2" s="124" t="s">
        <v>37</v>
      </c>
    </row>
    <row r="3" spans="1:5" ht="32.65" customHeight="1">
      <c r="A3" s="125" t="s">
        <v>57</v>
      </c>
      <c r="B3" s="126" t="s">
        <v>38</v>
      </c>
      <c r="C3" s="126" t="s">
        <v>31</v>
      </c>
      <c r="D3" s="126" t="s">
        <v>312</v>
      </c>
      <c r="E3" s="126" t="s">
        <v>313</v>
      </c>
    </row>
    <row r="4" spans="1:5" ht="19.899999999999999" customHeight="1">
      <c r="A4" s="127" t="s">
        <v>58</v>
      </c>
      <c r="B4" s="128" t="s">
        <v>59</v>
      </c>
      <c r="C4" s="129">
        <v>4043.4594790000001</v>
      </c>
      <c r="D4" s="129">
        <v>4634.58</v>
      </c>
      <c r="E4" s="129">
        <v>114.61917756490519</v>
      </c>
    </row>
    <row r="5" spans="1:5" ht="19.899999999999999" customHeight="1">
      <c r="A5" s="127" t="s">
        <v>316</v>
      </c>
      <c r="B5" s="128" t="s">
        <v>317</v>
      </c>
      <c r="C5" s="129"/>
      <c r="D5" s="129">
        <v>230.7</v>
      </c>
      <c r="E5" s="129"/>
    </row>
    <row r="6" spans="1:5" ht="19.899999999999999" customHeight="1">
      <c r="A6" s="127" t="s">
        <v>318</v>
      </c>
      <c r="B6" s="128" t="s">
        <v>319</v>
      </c>
      <c r="C6" s="129"/>
      <c r="D6" s="129">
        <v>230.7</v>
      </c>
      <c r="E6" s="129"/>
    </row>
    <row r="7" spans="1:5" ht="19.899999999999999" customHeight="1">
      <c r="A7" s="127" t="s">
        <v>60</v>
      </c>
      <c r="B7" s="128" t="s">
        <v>61</v>
      </c>
      <c r="C7" s="129">
        <v>3127.0747190000002</v>
      </c>
      <c r="D7" s="129">
        <v>3182.45</v>
      </c>
      <c r="E7" s="129">
        <v>101.77083331791023</v>
      </c>
    </row>
    <row r="8" spans="1:5" ht="19.899999999999999" customHeight="1">
      <c r="A8" s="127" t="s">
        <v>62</v>
      </c>
      <c r="B8" s="128" t="s">
        <v>63</v>
      </c>
      <c r="C8" s="129">
        <v>1921.1234649999999</v>
      </c>
      <c r="D8" s="129">
        <v>1695.54</v>
      </c>
      <c r="E8" s="129">
        <v>88.257732045347751</v>
      </c>
    </row>
    <row r="9" spans="1:5" ht="19.899999999999999" customHeight="1">
      <c r="A9" s="127" t="s">
        <v>64</v>
      </c>
      <c r="B9" s="128" t="s">
        <v>65</v>
      </c>
      <c r="C9" s="129">
        <v>1205.9512540000001</v>
      </c>
      <c r="D9" s="129">
        <v>1486.91</v>
      </c>
      <c r="E9" s="129">
        <v>123.29768679024899</v>
      </c>
    </row>
    <row r="10" spans="1:5" ht="19.899999999999999" customHeight="1">
      <c r="A10" s="127" t="s">
        <v>66</v>
      </c>
      <c r="B10" s="128" t="s">
        <v>67</v>
      </c>
      <c r="C10" s="129">
        <v>122.446794</v>
      </c>
      <c r="D10" s="129">
        <v>189.95</v>
      </c>
      <c r="E10" s="129">
        <v>155.12860222375443</v>
      </c>
    </row>
    <row r="11" spans="1:5" ht="19.899999999999999" customHeight="1">
      <c r="A11" s="127" t="s">
        <v>68</v>
      </c>
      <c r="B11" s="128" t="s">
        <v>69</v>
      </c>
      <c r="C11" s="129">
        <v>116.281094</v>
      </c>
      <c r="D11" s="129">
        <v>173.45</v>
      </c>
      <c r="E11" s="129">
        <v>149.16440328640181</v>
      </c>
    </row>
    <row r="12" spans="1:5" ht="19.899999999999999" customHeight="1">
      <c r="A12" s="127" t="s">
        <v>70</v>
      </c>
      <c r="B12" s="128" t="s">
        <v>71</v>
      </c>
      <c r="C12" s="129">
        <v>6.1657000000000002</v>
      </c>
      <c r="D12" s="129">
        <v>16.5</v>
      </c>
      <c r="E12" s="129">
        <v>267.60951716755596</v>
      </c>
    </row>
    <row r="13" spans="1:5" ht="19.899999999999999" customHeight="1">
      <c r="A13" s="127" t="s">
        <v>72</v>
      </c>
      <c r="B13" s="128" t="s">
        <v>73</v>
      </c>
      <c r="C13" s="129">
        <v>193.633647</v>
      </c>
      <c r="D13" s="129">
        <v>300.72000000000003</v>
      </c>
      <c r="E13" s="129">
        <v>155.30358729441275</v>
      </c>
    </row>
    <row r="14" spans="1:5" ht="19.899999999999999" customHeight="1">
      <c r="A14" s="127" t="s">
        <v>74</v>
      </c>
      <c r="B14" s="128" t="s">
        <v>75</v>
      </c>
      <c r="C14" s="129">
        <v>193.633647</v>
      </c>
      <c r="D14" s="129">
        <v>300.72000000000003</v>
      </c>
      <c r="E14" s="129">
        <v>155.30358729441275</v>
      </c>
    </row>
    <row r="15" spans="1:5" ht="19.899999999999999" customHeight="1">
      <c r="A15" s="127" t="s">
        <v>320</v>
      </c>
      <c r="B15" s="128" t="s">
        <v>321</v>
      </c>
      <c r="C15" s="129"/>
      <c r="D15" s="129"/>
      <c r="E15" s="129"/>
    </row>
    <row r="16" spans="1:5" ht="19.899999999999999" customHeight="1">
      <c r="A16" s="127" t="s">
        <v>322</v>
      </c>
      <c r="B16" s="128" t="s">
        <v>323</v>
      </c>
      <c r="C16" s="129"/>
      <c r="D16" s="129"/>
      <c r="E16" s="129"/>
    </row>
    <row r="17" spans="1:5" ht="19.899999999999999" customHeight="1">
      <c r="A17" s="127" t="s">
        <v>76</v>
      </c>
      <c r="B17" s="128" t="s">
        <v>77</v>
      </c>
      <c r="C17" s="129">
        <v>46</v>
      </c>
      <c r="D17" s="129">
        <v>54</v>
      </c>
      <c r="E17" s="129">
        <v>117.39130434782609</v>
      </c>
    </row>
    <row r="18" spans="1:5" ht="19.899999999999999" customHeight="1">
      <c r="A18" s="127" t="s">
        <v>78</v>
      </c>
      <c r="B18" s="128" t="s">
        <v>79</v>
      </c>
      <c r="C18" s="129">
        <v>46</v>
      </c>
      <c r="D18" s="129">
        <v>54</v>
      </c>
      <c r="E18" s="129">
        <v>117.39130434782609</v>
      </c>
    </row>
    <row r="19" spans="1:5" ht="19.899999999999999" customHeight="1">
      <c r="A19" s="127" t="s">
        <v>80</v>
      </c>
      <c r="B19" s="128" t="s">
        <v>81</v>
      </c>
      <c r="C19" s="129">
        <v>254.577911</v>
      </c>
      <c r="D19" s="129">
        <v>348.45</v>
      </c>
      <c r="E19" s="129">
        <v>136.87361901559478</v>
      </c>
    </row>
    <row r="20" spans="1:5" ht="19.899999999999999" customHeight="1">
      <c r="A20" s="127" t="s">
        <v>82</v>
      </c>
      <c r="B20" s="128" t="s">
        <v>83</v>
      </c>
      <c r="C20" s="129">
        <v>227.99101099999999</v>
      </c>
      <c r="D20" s="129">
        <v>244.45</v>
      </c>
      <c r="E20" s="129">
        <v>107.21913944230022</v>
      </c>
    </row>
    <row r="21" spans="1:5" ht="19.899999999999999" customHeight="1">
      <c r="A21" s="127" t="s">
        <v>84</v>
      </c>
      <c r="B21" s="128" t="s">
        <v>81</v>
      </c>
      <c r="C21" s="129">
        <v>26.5869</v>
      </c>
      <c r="D21" s="129">
        <v>104</v>
      </c>
      <c r="E21" s="129">
        <v>391.17008752430706</v>
      </c>
    </row>
    <row r="22" spans="1:5" ht="19.899999999999999" customHeight="1">
      <c r="A22" s="127" t="s">
        <v>85</v>
      </c>
      <c r="B22" s="128" t="s">
        <v>86</v>
      </c>
      <c r="C22" s="129">
        <v>26.9527</v>
      </c>
      <c r="D22" s="129">
        <v>38.549999999999997</v>
      </c>
      <c r="E22" s="129">
        <v>143.02834224400522</v>
      </c>
    </row>
    <row r="23" spans="1:5" ht="19.899999999999999" customHeight="1">
      <c r="A23" s="127" t="s">
        <v>87</v>
      </c>
      <c r="B23" s="128" t="s">
        <v>88</v>
      </c>
      <c r="C23" s="129">
        <v>26.9527</v>
      </c>
      <c r="D23" s="129">
        <v>38.549999999999997</v>
      </c>
      <c r="E23" s="129">
        <v>143.02834224400522</v>
      </c>
    </row>
    <row r="24" spans="1:5" ht="19.899999999999999" customHeight="1">
      <c r="A24" s="127" t="s">
        <v>89</v>
      </c>
      <c r="B24" s="128" t="s">
        <v>90</v>
      </c>
      <c r="C24" s="129">
        <v>272.773708</v>
      </c>
      <c r="D24" s="129">
        <v>289.76</v>
      </c>
      <c r="E24" s="129">
        <v>106.22724679902066</v>
      </c>
    </row>
    <row r="25" spans="1:5" ht="19.899999999999999" customHeight="1">
      <c r="A25" s="127" t="s">
        <v>91</v>
      </c>
      <c r="B25" s="128" t="s">
        <v>90</v>
      </c>
      <c r="C25" s="129">
        <v>272.773708</v>
      </c>
      <c r="D25" s="129">
        <v>289.76</v>
      </c>
      <c r="E25" s="129">
        <v>106.22724679902066</v>
      </c>
    </row>
    <row r="26" spans="1:5" ht="19.899999999999999" customHeight="1">
      <c r="A26" s="127" t="s">
        <v>92</v>
      </c>
      <c r="B26" s="128" t="s">
        <v>93</v>
      </c>
      <c r="C26" s="129">
        <v>213.4804</v>
      </c>
      <c r="D26" s="129">
        <v>167.5</v>
      </c>
      <c r="E26" s="129">
        <v>78.461535578910286</v>
      </c>
    </row>
    <row r="27" spans="1:5" ht="19.899999999999999" customHeight="1">
      <c r="A27" s="127" t="s">
        <v>94</v>
      </c>
      <c r="B27" s="128" t="s">
        <v>95</v>
      </c>
      <c r="C27" s="129">
        <v>213.4804</v>
      </c>
      <c r="D27" s="129">
        <v>167.5</v>
      </c>
      <c r="E27" s="129">
        <v>78.461535578910286</v>
      </c>
    </row>
    <row r="28" spans="1:5" ht="19.899999999999999" customHeight="1">
      <c r="A28" s="127" t="s">
        <v>96</v>
      </c>
      <c r="B28" s="128" t="s">
        <v>95</v>
      </c>
      <c r="C28" s="129">
        <v>213.4804</v>
      </c>
      <c r="D28" s="129">
        <v>167.5</v>
      </c>
      <c r="E28" s="129">
        <v>78.461535578910286</v>
      </c>
    </row>
    <row r="29" spans="1:5" ht="19.899999999999999" customHeight="1">
      <c r="A29" s="127" t="s">
        <v>97</v>
      </c>
      <c r="B29" s="128" t="s">
        <v>98</v>
      </c>
      <c r="C29" s="129">
        <v>166.05</v>
      </c>
      <c r="D29" s="129">
        <v>177.28</v>
      </c>
      <c r="E29" s="129">
        <v>106.7630231857874</v>
      </c>
    </row>
    <row r="30" spans="1:5" ht="19.899999999999999" customHeight="1">
      <c r="A30" s="127" t="s">
        <v>99</v>
      </c>
      <c r="B30" s="128" t="s">
        <v>100</v>
      </c>
      <c r="C30" s="129">
        <v>166.05</v>
      </c>
      <c r="D30" s="129">
        <v>177.28</v>
      </c>
      <c r="E30" s="129">
        <v>106.7630231857874</v>
      </c>
    </row>
    <row r="31" spans="1:5" ht="19.899999999999999" customHeight="1">
      <c r="A31" s="127" t="s">
        <v>101</v>
      </c>
      <c r="B31" s="128" t="s">
        <v>100</v>
      </c>
      <c r="C31" s="129">
        <v>166.05</v>
      </c>
      <c r="D31" s="129">
        <v>177.28</v>
      </c>
      <c r="E31" s="129">
        <v>106.7630231857874</v>
      </c>
    </row>
    <row r="32" spans="1:5" ht="19.899999999999999" customHeight="1">
      <c r="A32" s="127" t="s">
        <v>102</v>
      </c>
      <c r="B32" s="128" t="s">
        <v>103</v>
      </c>
      <c r="C32" s="129">
        <v>482.71306499999997</v>
      </c>
      <c r="D32" s="129">
        <v>625.66</v>
      </c>
      <c r="E32" s="129">
        <v>129.61323099883364</v>
      </c>
    </row>
    <row r="33" spans="1:5" ht="19.899999999999999" customHeight="1">
      <c r="A33" s="127" t="s">
        <v>324</v>
      </c>
      <c r="B33" s="128" t="s">
        <v>325</v>
      </c>
      <c r="C33" s="129"/>
      <c r="D33" s="129">
        <v>22.85</v>
      </c>
      <c r="E33" s="129"/>
    </row>
    <row r="34" spans="1:5" ht="19.899999999999999" customHeight="1">
      <c r="A34" s="127" t="s">
        <v>326</v>
      </c>
      <c r="B34" s="128" t="s">
        <v>327</v>
      </c>
      <c r="C34" s="129"/>
      <c r="D34" s="129">
        <v>22.85</v>
      </c>
      <c r="E34" s="129"/>
    </row>
    <row r="35" spans="1:5" ht="19.899999999999999" customHeight="1">
      <c r="A35" s="127" t="s">
        <v>104</v>
      </c>
      <c r="B35" s="128" t="s">
        <v>105</v>
      </c>
      <c r="C35" s="129">
        <v>482.71306499999997</v>
      </c>
      <c r="D35" s="129">
        <v>602.80999999999995</v>
      </c>
      <c r="E35" s="129">
        <v>124.87957001951044</v>
      </c>
    </row>
    <row r="36" spans="1:5" ht="19.899999999999999" customHeight="1">
      <c r="A36" s="127" t="s">
        <v>106</v>
      </c>
      <c r="B36" s="128" t="s">
        <v>105</v>
      </c>
      <c r="C36" s="129">
        <v>482.71306499999997</v>
      </c>
      <c r="D36" s="129">
        <v>602.80999999999995</v>
      </c>
      <c r="E36" s="129">
        <v>124.87957001951044</v>
      </c>
    </row>
    <row r="37" spans="1:5" ht="19.899999999999999" customHeight="1">
      <c r="A37" s="127" t="s">
        <v>107</v>
      </c>
      <c r="B37" s="128" t="s">
        <v>108</v>
      </c>
      <c r="C37" s="129">
        <v>15389.730095999999</v>
      </c>
      <c r="D37" s="129">
        <v>17722.609999999997</v>
      </c>
      <c r="E37" s="129">
        <v>115.15867977831753</v>
      </c>
    </row>
    <row r="38" spans="1:5" ht="19.899999999999999" customHeight="1">
      <c r="A38" s="127" t="s">
        <v>328</v>
      </c>
      <c r="B38" s="128" t="s">
        <v>329</v>
      </c>
      <c r="C38" s="129"/>
      <c r="D38" s="129">
        <v>1.5</v>
      </c>
      <c r="E38" s="129"/>
    </row>
    <row r="39" spans="1:5" ht="19.899999999999999" customHeight="1">
      <c r="A39" s="127" t="s">
        <v>330</v>
      </c>
      <c r="B39" s="128" t="s">
        <v>331</v>
      </c>
      <c r="C39" s="129"/>
      <c r="D39" s="129">
        <v>1.5</v>
      </c>
      <c r="E39" s="129"/>
    </row>
    <row r="40" spans="1:5" ht="19.899999999999999" customHeight="1">
      <c r="A40" s="127" t="s">
        <v>109</v>
      </c>
      <c r="B40" s="128" t="s">
        <v>110</v>
      </c>
      <c r="C40" s="129">
        <v>6087.8900020000001</v>
      </c>
      <c r="D40" s="129">
        <v>6500.44</v>
      </c>
      <c r="E40" s="129">
        <v>106.77656787268607</v>
      </c>
    </row>
    <row r="41" spans="1:5" ht="19.899999999999999" customHeight="1">
      <c r="A41" s="127" t="s">
        <v>111</v>
      </c>
      <c r="B41" s="128" t="s">
        <v>112</v>
      </c>
      <c r="C41" s="129">
        <v>3338.03</v>
      </c>
      <c r="D41" s="129">
        <v>3845.24</v>
      </c>
      <c r="E41" s="129">
        <v>115.19489039942718</v>
      </c>
    </row>
    <row r="42" spans="1:5" ht="19.899999999999999" customHeight="1">
      <c r="A42" s="127" t="s">
        <v>113</v>
      </c>
      <c r="B42" s="128" t="s">
        <v>114</v>
      </c>
      <c r="C42" s="129">
        <v>2749.8600019999999</v>
      </c>
      <c r="D42" s="129">
        <v>2655.2</v>
      </c>
      <c r="E42" s="129">
        <v>96.557642864322077</v>
      </c>
    </row>
    <row r="43" spans="1:5" ht="19.899999999999999" customHeight="1">
      <c r="A43" s="127" t="s">
        <v>115</v>
      </c>
      <c r="B43" s="128" t="s">
        <v>116</v>
      </c>
      <c r="C43" s="129">
        <v>749.66459399999997</v>
      </c>
      <c r="D43" s="129">
        <v>866.32</v>
      </c>
      <c r="E43" s="129">
        <v>115.56101314289894</v>
      </c>
    </row>
    <row r="44" spans="1:5" ht="19.899999999999999" customHeight="1">
      <c r="A44" s="127" t="s">
        <v>117</v>
      </c>
      <c r="B44" s="128" t="s">
        <v>118</v>
      </c>
      <c r="C44" s="129">
        <v>24.613</v>
      </c>
      <c r="D44" s="129">
        <v>30.71</v>
      </c>
      <c r="E44" s="129">
        <v>124.77146223540404</v>
      </c>
    </row>
    <row r="45" spans="1:5" ht="19.899999999999999" customHeight="1">
      <c r="A45" s="127" t="s">
        <v>119</v>
      </c>
      <c r="B45" s="128" t="s">
        <v>120</v>
      </c>
      <c r="C45" s="129">
        <v>40.389699999999998</v>
      </c>
      <c r="D45" s="129">
        <v>68.97</v>
      </c>
      <c r="E45" s="129">
        <v>170.76135747480174</v>
      </c>
    </row>
    <row r="46" spans="1:5" ht="19.899999999999999" customHeight="1">
      <c r="A46" s="127" t="s">
        <v>121</v>
      </c>
      <c r="B46" s="128" t="s">
        <v>122</v>
      </c>
      <c r="C46" s="129">
        <v>458.30444399999999</v>
      </c>
      <c r="D46" s="129">
        <v>493.92</v>
      </c>
      <c r="E46" s="129">
        <v>107.77115658952677</v>
      </c>
    </row>
    <row r="47" spans="1:5" ht="19.899999999999999" customHeight="1">
      <c r="A47" s="127" t="s">
        <v>123</v>
      </c>
      <c r="B47" s="128" t="s">
        <v>124</v>
      </c>
      <c r="C47" s="129">
        <v>226.35745</v>
      </c>
      <c r="D47" s="129">
        <v>272.72000000000003</v>
      </c>
      <c r="E47" s="129">
        <v>120.48200755044734</v>
      </c>
    </row>
    <row r="48" spans="1:5" ht="19.899999999999999" customHeight="1">
      <c r="A48" s="127" t="s">
        <v>125</v>
      </c>
      <c r="B48" s="128" t="s">
        <v>126</v>
      </c>
      <c r="C48" s="129">
        <v>6394.9847</v>
      </c>
      <c r="D48" s="129">
        <v>6836.8899999999994</v>
      </c>
      <c r="E48" s="129">
        <v>106.91018541451709</v>
      </c>
    </row>
    <row r="49" spans="1:5" ht="19.899999999999999" customHeight="1">
      <c r="A49" s="127" t="s">
        <v>332</v>
      </c>
      <c r="B49" s="128" t="s">
        <v>333</v>
      </c>
      <c r="C49" s="129"/>
      <c r="D49" s="129">
        <v>490</v>
      </c>
      <c r="E49" s="129"/>
    </row>
    <row r="50" spans="1:5" ht="19.899999999999999" customHeight="1">
      <c r="A50" s="127" t="s">
        <v>127</v>
      </c>
      <c r="B50" s="128" t="s">
        <v>128</v>
      </c>
      <c r="C50" s="129">
        <v>2668.5</v>
      </c>
      <c r="D50" s="129">
        <v>2632.14</v>
      </c>
      <c r="E50" s="129">
        <v>98.63743676222596</v>
      </c>
    </row>
    <row r="51" spans="1:5" ht="19.899999999999999" customHeight="1">
      <c r="A51" s="127" t="s">
        <v>129</v>
      </c>
      <c r="B51" s="128" t="s">
        <v>130</v>
      </c>
      <c r="C51" s="129">
        <v>3726.4847</v>
      </c>
      <c r="D51" s="129">
        <v>3714.75</v>
      </c>
      <c r="E51" s="129">
        <v>99.685100008595228</v>
      </c>
    </row>
    <row r="52" spans="1:5" ht="19.899999999999999" customHeight="1">
      <c r="A52" s="127" t="s">
        <v>131</v>
      </c>
      <c r="B52" s="128" t="s">
        <v>132</v>
      </c>
      <c r="C52" s="129">
        <v>78.242000000000004</v>
      </c>
      <c r="D52" s="129">
        <v>661.11999999999989</v>
      </c>
      <c r="E52" s="129">
        <v>844.96817566013112</v>
      </c>
    </row>
    <row r="53" spans="1:5" ht="19.899999999999999" customHeight="1">
      <c r="A53" s="127" t="s">
        <v>334</v>
      </c>
      <c r="B53" s="128" t="s">
        <v>335</v>
      </c>
      <c r="C53" s="129"/>
      <c r="D53" s="129">
        <v>283.7</v>
      </c>
      <c r="E53" s="129"/>
    </row>
    <row r="54" spans="1:5" ht="19.899999999999999" customHeight="1">
      <c r="A54" s="127" t="s">
        <v>336</v>
      </c>
      <c r="B54" s="128" t="s">
        <v>337</v>
      </c>
      <c r="C54" s="129"/>
      <c r="D54" s="129">
        <v>246.81</v>
      </c>
      <c r="E54" s="129"/>
    </row>
    <row r="55" spans="1:5" ht="19.899999999999999" customHeight="1">
      <c r="A55" s="127" t="s">
        <v>133</v>
      </c>
      <c r="B55" s="128" t="s">
        <v>134</v>
      </c>
      <c r="C55" s="129">
        <v>19.032</v>
      </c>
      <c r="D55" s="129"/>
      <c r="E55" s="129"/>
    </row>
    <row r="56" spans="1:5" ht="19.899999999999999" customHeight="1">
      <c r="A56" s="127" t="s">
        <v>338</v>
      </c>
      <c r="B56" s="128" t="s">
        <v>339</v>
      </c>
      <c r="C56" s="129"/>
      <c r="D56" s="129">
        <v>32.78</v>
      </c>
      <c r="E56" s="129"/>
    </row>
    <row r="57" spans="1:5" ht="19.899999999999999" customHeight="1">
      <c r="A57" s="127" t="s">
        <v>135</v>
      </c>
      <c r="B57" s="128" t="s">
        <v>136</v>
      </c>
      <c r="C57" s="129">
        <v>59.21</v>
      </c>
      <c r="D57" s="129">
        <v>97.83</v>
      </c>
      <c r="E57" s="129">
        <v>165.22546867083264</v>
      </c>
    </row>
    <row r="58" spans="1:5" ht="19.899999999999999" customHeight="1">
      <c r="A58" s="127" t="s">
        <v>137</v>
      </c>
      <c r="B58" s="128" t="s">
        <v>138</v>
      </c>
      <c r="C58" s="129">
        <v>50.7</v>
      </c>
      <c r="D58" s="129">
        <v>172.2</v>
      </c>
      <c r="E58" s="129">
        <v>339.64497041420117</v>
      </c>
    </row>
    <row r="59" spans="1:5" ht="19.899999999999999" customHeight="1">
      <c r="A59" s="127" t="s">
        <v>340</v>
      </c>
      <c r="B59" s="128" t="s">
        <v>341</v>
      </c>
      <c r="C59" s="129"/>
      <c r="D59" s="129">
        <v>121.5</v>
      </c>
      <c r="E59" s="129"/>
    </row>
    <row r="60" spans="1:5" ht="19.899999999999999" customHeight="1">
      <c r="A60" s="127" t="s">
        <v>139</v>
      </c>
      <c r="B60" s="128" t="s">
        <v>140</v>
      </c>
      <c r="C60" s="129">
        <v>50.7</v>
      </c>
      <c r="D60" s="129">
        <v>50.7</v>
      </c>
      <c r="E60" s="129">
        <v>100</v>
      </c>
    </row>
    <row r="61" spans="1:5" ht="19.899999999999999" customHeight="1">
      <c r="A61" s="127" t="s">
        <v>141</v>
      </c>
      <c r="B61" s="128" t="s">
        <v>142</v>
      </c>
      <c r="C61" s="129">
        <v>233.01560000000001</v>
      </c>
      <c r="D61" s="129">
        <v>511.17</v>
      </c>
      <c r="E61" s="129">
        <v>219.3715785552555</v>
      </c>
    </row>
    <row r="62" spans="1:5" ht="19.899999999999999" customHeight="1">
      <c r="A62" s="127" t="s">
        <v>342</v>
      </c>
      <c r="B62" s="128" t="s">
        <v>343</v>
      </c>
      <c r="C62" s="129"/>
      <c r="D62" s="129">
        <v>211</v>
      </c>
      <c r="E62" s="129"/>
    </row>
    <row r="63" spans="1:5" ht="19.899999999999999" customHeight="1">
      <c r="A63" s="127" t="s">
        <v>143</v>
      </c>
      <c r="B63" s="128" t="s">
        <v>144</v>
      </c>
      <c r="C63" s="129">
        <v>233.01560000000001</v>
      </c>
      <c r="D63" s="129">
        <v>300.17</v>
      </c>
      <c r="E63" s="129">
        <v>128.81970134188441</v>
      </c>
    </row>
    <row r="64" spans="1:5" ht="19.899999999999999" customHeight="1">
      <c r="A64" s="127" t="s">
        <v>145</v>
      </c>
      <c r="B64" s="128" t="s">
        <v>146</v>
      </c>
      <c r="C64" s="129">
        <v>163.49</v>
      </c>
      <c r="D64" s="129">
        <v>980.88</v>
      </c>
      <c r="E64" s="129">
        <v>599.96330050767619</v>
      </c>
    </row>
    <row r="65" spans="1:5" ht="19.899999999999999" customHeight="1">
      <c r="A65" s="127" t="s">
        <v>344</v>
      </c>
      <c r="B65" s="128" t="s">
        <v>345</v>
      </c>
      <c r="C65" s="129"/>
      <c r="D65" s="129">
        <v>561</v>
      </c>
      <c r="E65" s="129"/>
    </row>
    <row r="66" spans="1:5" ht="19.899999999999999" customHeight="1">
      <c r="A66" s="127" t="s">
        <v>147</v>
      </c>
      <c r="B66" s="128" t="s">
        <v>148</v>
      </c>
      <c r="C66" s="129">
        <v>163.49</v>
      </c>
      <c r="D66" s="129">
        <v>419.88</v>
      </c>
      <c r="E66" s="129">
        <v>256.82304728117924</v>
      </c>
    </row>
    <row r="67" spans="1:5" ht="19.899999999999999" customHeight="1">
      <c r="A67" s="127" t="s">
        <v>346</v>
      </c>
      <c r="B67" s="128" t="s">
        <v>347</v>
      </c>
      <c r="C67" s="129"/>
      <c r="D67" s="129">
        <v>4</v>
      </c>
      <c r="E67" s="129"/>
    </row>
    <row r="68" spans="1:5" ht="19.899999999999999" customHeight="1">
      <c r="A68" s="127" t="s">
        <v>348</v>
      </c>
      <c r="B68" s="128" t="s">
        <v>331</v>
      </c>
      <c r="C68" s="129"/>
      <c r="D68" s="129">
        <v>4</v>
      </c>
      <c r="E68" s="129"/>
    </row>
    <row r="69" spans="1:5" ht="19.899999999999999" customHeight="1">
      <c r="A69" s="127" t="s">
        <v>149</v>
      </c>
      <c r="B69" s="128" t="s">
        <v>150</v>
      </c>
      <c r="C69" s="129">
        <v>28.65</v>
      </c>
      <c r="D69" s="129">
        <v>41.86</v>
      </c>
      <c r="E69" s="129">
        <v>146.10820244328099</v>
      </c>
    </row>
    <row r="70" spans="1:5" ht="19.899999999999999" customHeight="1">
      <c r="A70" s="127" t="s">
        <v>151</v>
      </c>
      <c r="B70" s="128" t="s">
        <v>152</v>
      </c>
      <c r="C70" s="129">
        <v>28.65</v>
      </c>
      <c r="D70" s="129">
        <v>41.86</v>
      </c>
      <c r="E70" s="129">
        <v>146.10820244328099</v>
      </c>
    </row>
    <row r="71" spans="1:5" ht="19.899999999999999" customHeight="1">
      <c r="A71" s="127" t="s">
        <v>153</v>
      </c>
      <c r="B71" s="128" t="s">
        <v>154</v>
      </c>
      <c r="C71" s="129">
        <v>35</v>
      </c>
      <c r="D71" s="129">
        <v>40</v>
      </c>
      <c r="E71" s="129">
        <v>114.28571428571428</v>
      </c>
    </row>
    <row r="72" spans="1:5" ht="19.899999999999999" customHeight="1">
      <c r="A72" s="127" t="s">
        <v>155</v>
      </c>
      <c r="B72" s="128" t="s">
        <v>156</v>
      </c>
      <c r="C72" s="129">
        <v>35</v>
      </c>
      <c r="D72" s="129">
        <v>40</v>
      </c>
      <c r="E72" s="129">
        <v>114.28571428571428</v>
      </c>
    </row>
    <row r="73" spans="1:5" ht="19.899999999999999" customHeight="1">
      <c r="A73" s="127" t="s">
        <v>157</v>
      </c>
      <c r="B73" s="128" t="s">
        <v>158</v>
      </c>
      <c r="C73" s="129">
        <v>36.6432</v>
      </c>
      <c r="D73" s="129">
        <v>190.75</v>
      </c>
      <c r="E73" s="129">
        <v>520.5604314033709</v>
      </c>
    </row>
    <row r="74" spans="1:5" ht="19.899999999999999" customHeight="1">
      <c r="A74" s="127" t="s">
        <v>349</v>
      </c>
      <c r="B74" s="128" t="s">
        <v>350</v>
      </c>
      <c r="C74" s="129"/>
      <c r="D74" s="129">
        <v>131.63</v>
      </c>
      <c r="E74" s="129"/>
    </row>
    <row r="75" spans="1:5" ht="19.899999999999999" customHeight="1">
      <c r="A75" s="127" t="s">
        <v>159</v>
      </c>
      <c r="B75" s="128" t="s">
        <v>160</v>
      </c>
      <c r="C75" s="129">
        <v>36.6432</v>
      </c>
      <c r="D75" s="129">
        <v>59.12</v>
      </c>
      <c r="E75" s="129">
        <v>161.33962099379966</v>
      </c>
    </row>
    <row r="76" spans="1:5" ht="19.899999999999999" customHeight="1">
      <c r="A76" s="127" t="s">
        <v>161</v>
      </c>
      <c r="B76" s="128" t="s">
        <v>162</v>
      </c>
      <c r="C76" s="129">
        <v>1531.45</v>
      </c>
      <c r="D76" s="129">
        <v>915.48</v>
      </c>
      <c r="E76" s="129">
        <v>59.778641157073366</v>
      </c>
    </row>
    <row r="77" spans="1:5" ht="19.899999999999999" customHeight="1">
      <c r="A77" s="127" t="s">
        <v>163</v>
      </c>
      <c r="B77" s="128"/>
      <c r="C77" s="129">
        <v>1531.45</v>
      </c>
      <c r="D77" s="129"/>
      <c r="E77" s="129"/>
    </row>
    <row r="78" spans="1:5" ht="19.899999999999999" customHeight="1">
      <c r="A78" s="127" t="s">
        <v>351</v>
      </c>
      <c r="B78" s="128" t="s">
        <v>162</v>
      </c>
      <c r="C78" s="129"/>
      <c r="D78" s="129">
        <v>915.48</v>
      </c>
      <c r="E78" s="129"/>
    </row>
    <row r="79" spans="1:5" ht="19.899999999999999" customHeight="1">
      <c r="A79" s="127" t="s">
        <v>164</v>
      </c>
      <c r="B79" s="128" t="s">
        <v>165</v>
      </c>
      <c r="C79" s="129">
        <v>495.94668000000001</v>
      </c>
      <c r="D79" s="129">
        <v>732.36999999999989</v>
      </c>
      <c r="E79" s="129">
        <v>147.67111658051627</v>
      </c>
    </row>
    <row r="80" spans="1:5" ht="19.899999999999999" customHeight="1">
      <c r="A80" s="127" t="s">
        <v>166</v>
      </c>
      <c r="B80" s="128" t="s">
        <v>167</v>
      </c>
      <c r="C80" s="129">
        <v>234.94</v>
      </c>
      <c r="D80" s="129">
        <v>222.94</v>
      </c>
      <c r="E80" s="129">
        <v>94.892312930961097</v>
      </c>
    </row>
    <row r="81" spans="1:5" ht="19.899999999999999" customHeight="1">
      <c r="A81" s="127" t="s">
        <v>168</v>
      </c>
      <c r="B81" s="128" t="s">
        <v>169</v>
      </c>
      <c r="C81" s="129">
        <v>234.94</v>
      </c>
      <c r="D81" s="129">
        <v>222.94</v>
      </c>
      <c r="E81" s="129">
        <v>94.892312930961097</v>
      </c>
    </row>
    <row r="82" spans="1:5" ht="19.899999999999999" customHeight="1">
      <c r="A82" s="127" t="s">
        <v>170</v>
      </c>
      <c r="B82" s="128" t="s">
        <v>171</v>
      </c>
      <c r="C82" s="129">
        <v>261.00668000000002</v>
      </c>
      <c r="D82" s="129">
        <v>286.45</v>
      </c>
      <c r="E82" s="129">
        <v>109.74814897457796</v>
      </c>
    </row>
    <row r="83" spans="1:5" ht="19.899999999999999" customHeight="1">
      <c r="A83" s="127" t="s">
        <v>172</v>
      </c>
      <c r="B83" s="128" t="s">
        <v>173</v>
      </c>
      <c r="C83" s="129">
        <v>78.070279999999997</v>
      </c>
      <c r="D83" s="129">
        <v>89.14</v>
      </c>
      <c r="E83" s="129">
        <v>114.17917291957964</v>
      </c>
    </row>
    <row r="84" spans="1:5" ht="19.899999999999999" customHeight="1">
      <c r="A84" s="127" t="s">
        <v>174</v>
      </c>
      <c r="B84" s="128" t="s">
        <v>175</v>
      </c>
      <c r="C84" s="129">
        <v>182.93639999999999</v>
      </c>
      <c r="D84" s="129">
        <v>197.31</v>
      </c>
      <c r="E84" s="129">
        <v>107.85715691355028</v>
      </c>
    </row>
    <row r="85" spans="1:5" ht="19.899999999999999" customHeight="1">
      <c r="A85" s="127" t="s">
        <v>352</v>
      </c>
      <c r="B85" s="128" t="s">
        <v>353</v>
      </c>
      <c r="C85" s="129"/>
      <c r="D85" s="129">
        <v>153.27000000000001</v>
      </c>
      <c r="E85" s="129"/>
    </row>
    <row r="86" spans="1:5" ht="19.899999999999999" customHeight="1">
      <c r="A86" s="127" t="s">
        <v>354</v>
      </c>
      <c r="B86" s="128" t="s">
        <v>355</v>
      </c>
      <c r="C86" s="129"/>
      <c r="D86" s="129">
        <v>153.27000000000001</v>
      </c>
      <c r="E86" s="129"/>
    </row>
    <row r="87" spans="1:5" ht="19.899999999999999" customHeight="1">
      <c r="A87" s="127" t="s">
        <v>356</v>
      </c>
      <c r="B87" s="128" t="s">
        <v>357</v>
      </c>
      <c r="C87" s="129"/>
      <c r="D87" s="129">
        <v>25.4</v>
      </c>
      <c r="E87" s="129"/>
    </row>
    <row r="88" spans="1:5" ht="19.899999999999999" customHeight="1">
      <c r="A88" s="127" t="s">
        <v>358</v>
      </c>
      <c r="B88" s="128" t="s">
        <v>359</v>
      </c>
      <c r="C88" s="129"/>
      <c r="D88" s="129">
        <v>25.4</v>
      </c>
      <c r="E88" s="129"/>
    </row>
    <row r="89" spans="1:5" ht="19.899999999999999" customHeight="1">
      <c r="A89" s="127" t="s">
        <v>360</v>
      </c>
      <c r="B89" s="128" t="s">
        <v>361</v>
      </c>
      <c r="C89" s="129"/>
      <c r="D89" s="129">
        <v>44.31</v>
      </c>
      <c r="E89" s="129"/>
    </row>
    <row r="90" spans="1:5" ht="19.899999999999999" customHeight="1">
      <c r="A90" s="127" t="s">
        <v>362</v>
      </c>
      <c r="B90" s="128" t="s">
        <v>361</v>
      </c>
      <c r="C90" s="129"/>
      <c r="D90" s="129">
        <v>44.31</v>
      </c>
      <c r="E90" s="129"/>
    </row>
    <row r="91" spans="1:5" ht="19.899999999999999" customHeight="1">
      <c r="A91" s="127" t="s">
        <v>176</v>
      </c>
      <c r="B91" s="128" t="s">
        <v>177</v>
      </c>
      <c r="C91" s="129">
        <v>4144.0917520000003</v>
      </c>
      <c r="D91" s="129">
        <v>4327.1400000000003</v>
      </c>
      <c r="E91" s="129">
        <v>104.41708965327948</v>
      </c>
    </row>
    <row r="92" spans="1:5" ht="19.899999999999999" customHeight="1">
      <c r="A92" s="127" t="s">
        <v>178</v>
      </c>
      <c r="B92" s="128" t="s">
        <v>179</v>
      </c>
      <c r="C92" s="129">
        <v>3645.9417520000002</v>
      </c>
      <c r="D92" s="129">
        <v>3794.31</v>
      </c>
      <c r="E92" s="129">
        <v>104.06940807319842</v>
      </c>
    </row>
    <row r="93" spans="1:5" ht="19.899999999999999" customHeight="1">
      <c r="A93" s="127" t="s">
        <v>180</v>
      </c>
      <c r="B93" s="128" t="s">
        <v>181</v>
      </c>
      <c r="C93" s="129">
        <v>3645.9417520000002</v>
      </c>
      <c r="D93" s="129">
        <v>3794.31</v>
      </c>
      <c r="E93" s="129">
        <v>104.06940807319842</v>
      </c>
    </row>
    <row r="94" spans="1:5" ht="19.899999999999999" customHeight="1">
      <c r="A94" s="127" t="s">
        <v>182</v>
      </c>
      <c r="B94" s="128" t="s">
        <v>183</v>
      </c>
      <c r="C94" s="129">
        <v>498.15</v>
      </c>
      <c r="D94" s="129">
        <v>532.83000000000004</v>
      </c>
      <c r="E94" s="129">
        <v>106.96175850647396</v>
      </c>
    </row>
    <row r="95" spans="1:5" ht="19.899999999999999" customHeight="1">
      <c r="A95" s="127" t="s">
        <v>363</v>
      </c>
      <c r="B95" s="128" t="s">
        <v>364</v>
      </c>
      <c r="C95" s="129"/>
      <c r="D95" s="129">
        <v>7</v>
      </c>
      <c r="E95" s="129"/>
    </row>
    <row r="96" spans="1:5" ht="19.899999999999999" customHeight="1">
      <c r="A96" s="127" t="s">
        <v>184</v>
      </c>
      <c r="B96" s="128" t="s">
        <v>185</v>
      </c>
      <c r="C96" s="129">
        <v>498.15</v>
      </c>
      <c r="D96" s="129">
        <v>525.83000000000004</v>
      </c>
      <c r="E96" s="129">
        <v>105.55655926929641</v>
      </c>
    </row>
    <row r="97" spans="1:5" ht="19.899999999999999" customHeight="1">
      <c r="A97" s="127" t="s">
        <v>186</v>
      </c>
      <c r="B97" s="128" t="s">
        <v>187</v>
      </c>
      <c r="C97" s="129">
        <v>11189.328634</v>
      </c>
      <c r="D97" s="129">
        <v>13329.85</v>
      </c>
      <c r="E97" s="129">
        <v>119.13002500879091</v>
      </c>
    </row>
    <row r="98" spans="1:5" ht="19.899999999999999" customHeight="1">
      <c r="A98" s="127" t="s">
        <v>188</v>
      </c>
      <c r="B98" s="128" t="s">
        <v>189</v>
      </c>
      <c r="C98" s="129">
        <v>2932.310751</v>
      </c>
      <c r="D98" s="129">
        <v>3447.45</v>
      </c>
      <c r="E98" s="129">
        <v>117.56768953714483</v>
      </c>
    </row>
    <row r="99" spans="1:5" ht="19.899999999999999" customHeight="1">
      <c r="A99" s="127" t="s">
        <v>190</v>
      </c>
      <c r="B99" s="128" t="s">
        <v>63</v>
      </c>
      <c r="C99" s="129">
        <v>656.66174000000001</v>
      </c>
      <c r="D99" s="129">
        <v>834.89</v>
      </c>
      <c r="E99" s="129">
        <v>127.14156302147282</v>
      </c>
    </row>
    <row r="100" spans="1:5" ht="19.899999999999999" customHeight="1">
      <c r="A100" s="127" t="s">
        <v>191</v>
      </c>
      <c r="B100" s="128" t="s">
        <v>192</v>
      </c>
      <c r="C100" s="129">
        <v>806.49107200000003</v>
      </c>
      <c r="D100" s="129">
        <v>758</v>
      </c>
      <c r="E100" s="129">
        <v>93.987401264127072</v>
      </c>
    </row>
    <row r="101" spans="1:5" ht="19.899999999999999" customHeight="1">
      <c r="A101" s="127" t="s">
        <v>193</v>
      </c>
      <c r="B101" s="128" t="s">
        <v>194</v>
      </c>
      <c r="C101" s="129">
        <v>1469.1579389999999</v>
      </c>
      <c r="D101" s="129">
        <v>1854.56</v>
      </c>
      <c r="E101" s="129">
        <v>126.23285426087875</v>
      </c>
    </row>
    <row r="102" spans="1:5" ht="19.899999999999999" customHeight="1">
      <c r="A102" s="127" t="s">
        <v>195</v>
      </c>
      <c r="B102" s="128" t="s">
        <v>196</v>
      </c>
      <c r="C102" s="129">
        <v>7164.4338269999998</v>
      </c>
      <c r="D102" s="129">
        <v>7653.62</v>
      </c>
      <c r="E102" s="129">
        <v>106.8279808958029</v>
      </c>
    </row>
    <row r="103" spans="1:5" ht="19.899999999999999" customHeight="1">
      <c r="A103" s="127" t="s">
        <v>197</v>
      </c>
      <c r="B103" s="128" t="s">
        <v>196</v>
      </c>
      <c r="C103" s="129">
        <v>7164.4338269999998</v>
      </c>
      <c r="D103" s="129">
        <v>7653.62</v>
      </c>
      <c r="E103" s="129">
        <v>106.8279808958029</v>
      </c>
    </row>
    <row r="104" spans="1:5" ht="19.899999999999999" customHeight="1">
      <c r="A104" s="127" t="s">
        <v>365</v>
      </c>
      <c r="B104" s="128" t="s">
        <v>366</v>
      </c>
      <c r="C104" s="129"/>
      <c r="D104" s="129">
        <v>938.99</v>
      </c>
      <c r="E104" s="129"/>
    </row>
    <row r="105" spans="1:5" ht="19.899999999999999" customHeight="1">
      <c r="A105" s="127" t="s">
        <v>367</v>
      </c>
      <c r="B105" s="128" t="s">
        <v>366</v>
      </c>
      <c r="C105" s="129"/>
      <c r="D105" s="129">
        <v>938.99</v>
      </c>
      <c r="E105" s="129"/>
    </row>
    <row r="106" spans="1:5" ht="19.899999999999999" customHeight="1">
      <c r="A106" s="127" t="s">
        <v>198</v>
      </c>
      <c r="B106" s="128" t="s">
        <v>199</v>
      </c>
      <c r="C106" s="129">
        <v>1092.5840559999999</v>
      </c>
      <c r="D106" s="129">
        <v>1289.79</v>
      </c>
      <c r="E106" s="129">
        <v>118.04949860992664</v>
      </c>
    </row>
    <row r="107" spans="1:5" ht="19.899999999999999" customHeight="1">
      <c r="A107" s="127" t="s">
        <v>200</v>
      </c>
      <c r="B107" s="128"/>
      <c r="C107" s="129">
        <v>1092.5840559999999</v>
      </c>
      <c r="D107" s="129"/>
      <c r="E107" s="129"/>
    </row>
    <row r="108" spans="1:5" ht="19.899999999999999" customHeight="1">
      <c r="A108" s="127" t="s">
        <v>368</v>
      </c>
      <c r="B108" s="128" t="s">
        <v>199</v>
      </c>
      <c r="C108" s="129"/>
      <c r="D108" s="129">
        <v>1289.79</v>
      </c>
      <c r="E108" s="129"/>
    </row>
    <row r="109" spans="1:5" ht="19.899999999999999" customHeight="1">
      <c r="A109" s="127" t="s">
        <v>201</v>
      </c>
      <c r="B109" s="128" t="s">
        <v>202</v>
      </c>
      <c r="C109" s="129">
        <v>2957.9338160000002</v>
      </c>
      <c r="D109" s="129">
        <v>7152.57</v>
      </c>
      <c r="E109" s="129">
        <v>241.80967002407056</v>
      </c>
    </row>
    <row r="110" spans="1:5" ht="19.899999999999999" customHeight="1">
      <c r="A110" s="127" t="s">
        <v>203</v>
      </c>
      <c r="B110" s="128" t="s">
        <v>204</v>
      </c>
      <c r="C110" s="129">
        <v>1584.887295</v>
      </c>
      <c r="D110" s="129">
        <v>2363.46</v>
      </c>
      <c r="E110" s="129">
        <v>149.12479943881436</v>
      </c>
    </row>
    <row r="111" spans="1:5" ht="19.899999999999999" customHeight="1">
      <c r="A111" s="127" t="s">
        <v>205</v>
      </c>
      <c r="B111" s="128" t="s">
        <v>83</v>
      </c>
      <c r="C111" s="129">
        <v>306.16352999999998</v>
      </c>
      <c r="D111" s="129">
        <v>358.69</v>
      </c>
      <c r="E111" s="129">
        <v>117.15634451954485</v>
      </c>
    </row>
    <row r="112" spans="1:5" ht="19.899999999999999" customHeight="1">
      <c r="A112" s="127" t="s">
        <v>206</v>
      </c>
      <c r="B112" s="128" t="s">
        <v>207</v>
      </c>
      <c r="C112" s="129">
        <v>9.4990000000000006</v>
      </c>
      <c r="D112" s="129">
        <v>9.1999999999999993</v>
      </c>
      <c r="E112" s="129">
        <v>96.852300242130738</v>
      </c>
    </row>
    <row r="113" spans="1:5" ht="19.899999999999999" customHeight="1">
      <c r="A113" s="127" t="s">
        <v>208</v>
      </c>
      <c r="B113" s="128" t="s">
        <v>209</v>
      </c>
      <c r="C113" s="129">
        <v>6.4980000000000002</v>
      </c>
      <c r="D113" s="129">
        <v>10.08</v>
      </c>
      <c r="E113" s="129">
        <v>155.1246537396122</v>
      </c>
    </row>
    <row r="114" spans="1:5" ht="19.899999999999999" customHeight="1">
      <c r="A114" s="127" t="s">
        <v>369</v>
      </c>
      <c r="B114" s="128" t="s">
        <v>370</v>
      </c>
      <c r="C114" s="129"/>
      <c r="D114" s="129">
        <v>102.32</v>
      </c>
      <c r="E114" s="129"/>
    </row>
    <row r="115" spans="1:5" ht="19.899999999999999" customHeight="1">
      <c r="A115" s="127" t="s">
        <v>210</v>
      </c>
      <c r="B115" s="128" t="s">
        <v>211</v>
      </c>
      <c r="C115" s="129">
        <v>1262.7267649999999</v>
      </c>
      <c r="D115" s="129">
        <v>1883.17</v>
      </c>
      <c r="E115" s="129">
        <v>149.13519315479152</v>
      </c>
    </row>
    <row r="116" spans="1:5" ht="19.899999999999999" customHeight="1">
      <c r="A116" s="127" t="s">
        <v>371</v>
      </c>
      <c r="B116" s="128" t="s">
        <v>372</v>
      </c>
      <c r="C116" s="129"/>
      <c r="D116" s="129">
        <v>483.07</v>
      </c>
      <c r="E116" s="129"/>
    </row>
    <row r="117" spans="1:5" ht="19.899999999999999" customHeight="1">
      <c r="A117" s="127" t="s">
        <v>373</v>
      </c>
      <c r="B117" s="128" t="s">
        <v>374</v>
      </c>
      <c r="C117" s="129"/>
      <c r="D117" s="129">
        <v>136.51</v>
      </c>
      <c r="E117" s="129"/>
    </row>
    <row r="118" spans="1:5" ht="19.899999999999999" customHeight="1">
      <c r="A118" s="127" t="s">
        <v>375</v>
      </c>
      <c r="B118" s="128" t="s">
        <v>376</v>
      </c>
      <c r="C118" s="129"/>
      <c r="D118" s="129">
        <v>346.56</v>
      </c>
      <c r="E118" s="129"/>
    </row>
    <row r="119" spans="1:5" ht="19.899999999999999" customHeight="1">
      <c r="A119" s="127" t="s">
        <v>212</v>
      </c>
      <c r="B119" s="128" t="s">
        <v>213</v>
      </c>
      <c r="C119" s="129">
        <v>1295.746521</v>
      </c>
      <c r="D119" s="129">
        <v>4306.04</v>
      </c>
      <c r="E119" s="129">
        <v>332.3211700909518</v>
      </c>
    </row>
    <row r="120" spans="1:5" ht="19.899999999999999" customHeight="1">
      <c r="A120" s="127" t="s">
        <v>214</v>
      </c>
      <c r="B120" s="128" t="s">
        <v>215</v>
      </c>
      <c r="C120" s="129">
        <v>155.279571</v>
      </c>
      <c r="D120" s="129">
        <v>152.63</v>
      </c>
      <c r="E120" s="129">
        <v>98.293677022072657</v>
      </c>
    </row>
    <row r="121" spans="1:5" ht="19.899999999999999" customHeight="1">
      <c r="A121" s="127" t="s">
        <v>377</v>
      </c>
      <c r="B121" s="128" t="s">
        <v>378</v>
      </c>
      <c r="C121" s="129"/>
      <c r="D121" s="129">
        <v>1150</v>
      </c>
      <c r="E121" s="129"/>
    </row>
    <row r="122" spans="1:5" ht="19.899999999999999" customHeight="1">
      <c r="A122" s="127" t="s">
        <v>216</v>
      </c>
      <c r="B122" s="128" t="s">
        <v>217</v>
      </c>
      <c r="C122" s="129">
        <v>1140.46695</v>
      </c>
      <c r="D122" s="129">
        <v>3001.41</v>
      </c>
      <c r="E122" s="129">
        <v>263.17378158130754</v>
      </c>
    </row>
    <row r="123" spans="1:5" ht="19.899999999999999" customHeight="1">
      <c r="A123" s="127" t="s">
        <v>379</v>
      </c>
      <c r="B123" s="128" t="s">
        <v>380</v>
      </c>
      <c r="C123" s="129"/>
      <c r="D123" s="129">
        <v>2</v>
      </c>
      <c r="E123" s="129"/>
    </row>
    <row r="124" spans="1:5" ht="19.899999999999999" customHeight="1">
      <c r="A124" s="127" t="s">
        <v>218</v>
      </c>
      <c r="B124" s="128" t="s">
        <v>219</v>
      </c>
      <c r="C124" s="129">
        <v>77.3</v>
      </c>
      <c r="D124" s="129"/>
      <c r="E124" s="129"/>
    </row>
    <row r="125" spans="1:5" ht="19.899999999999999" customHeight="1">
      <c r="A125" s="127" t="s">
        <v>220</v>
      </c>
      <c r="B125" s="128" t="s">
        <v>221</v>
      </c>
      <c r="C125" s="129">
        <v>77.3</v>
      </c>
      <c r="D125" s="129"/>
      <c r="E125" s="129"/>
    </row>
    <row r="126" spans="1:5" ht="19.899999999999999" customHeight="1">
      <c r="A126" s="127" t="s">
        <v>381</v>
      </c>
      <c r="B126" s="128" t="s">
        <v>382</v>
      </c>
      <c r="C126" s="129"/>
      <c r="D126" s="129"/>
      <c r="E126" s="129"/>
    </row>
    <row r="127" spans="1:5" ht="19.899999999999999" customHeight="1">
      <c r="A127" s="127" t="s">
        <v>383</v>
      </c>
      <c r="B127" s="128" t="s">
        <v>382</v>
      </c>
      <c r="C127" s="129"/>
      <c r="D127" s="129"/>
      <c r="E127" s="129"/>
    </row>
    <row r="128" spans="1:5" ht="19.899999999999999" customHeight="1">
      <c r="A128" s="127" t="s">
        <v>222</v>
      </c>
      <c r="B128" s="128" t="s">
        <v>223</v>
      </c>
      <c r="C128" s="129">
        <v>2359.581678</v>
      </c>
      <c r="D128" s="129">
        <v>1755.55</v>
      </c>
      <c r="E128" s="129">
        <v>74.400899802206382</v>
      </c>
    </row>
    <row r="129" spans="1:5" ht="19.899999999999999" customHeight="1">
      <c r="A129" s="127" t="s">
        <v>224</v>
      </c>
      <c r="B129" s="128" t="s">
        <v>225</v>
      </c>
      <c r="C129" s="129">
        <v>2359.581678</v>
      </c>
      <c r="D129" s="129">
        <v>1755.55</v>
      </c>
      <c r="E129" s="129">
        <v>74.400899802206382</v>
      </c>
    </row>
    <row r="130" spans="1:5" ht="19.899999999999999" customHeight="1">
      <c r="A130" s="127" t="s">
        <v>226</v>
      </c>
      <c r="B130" s="128" t="s">
        <v>227</v>
      </c>
      <c r="C130" s="129">
        <v>2359.581678</v>
      </c>
      <c r="D130" s="129">
        <v>1755.55</v>
      </c>
      <c r="E130" s="129">
        <v>74.400899802206382</v>
      </c>
    </row>
    <row r="131" spans="1:5" ht="19.899999999999999" customHeight="1">
      <c r="A131" s="127" t="s">
        <v>228</v>
      </c>
      <c r="B131" s="128" t="s">
        <v>229</v>
      </c>
      <c r="C131" s="129">
        <v>16603.8596</v>
      </c>
      <c r="D131" s="129">
        <v>12952.91</v>
      </c>
      <c r="E131" s="129">
        <v>78.011440183461929</v>
      </c>
    </row>
    <row r="132" spans="1:5" ht="19.899999999999999" customHeight="1">
      <c r="A132" s="127" t="s">
        <v>230</v>
      </c>
      <c r="B132" s="128" t="s">
        <v>231</v>
      </c>
      <c r="C132" s="129">
        <v>16603.8596</v>
      </c>
      <c r="D132" s="129">
        <v>12952.91</v>
      </c>
      <c r="E132" s="129">
        <v>78.011440183461929</v>
      </c>
    </row>
    <row r="133" spans="1:5" ht="19.899999999999999" customHeight="1">
      <c r="A133" s="127" t="s">
        <v>232</v>
      </c>
      <c r="B133" s="128" t="s">
        <v>233</v>
      </c>
      <c r="C133" s="129">
        <v>16603.8596</v>
      </c>
      <c r="D133" s="129">
        <v>12952.91</v>
      </c>
      <c r="E133" s="129">
        <v>78.011440183461929</v>
      </c>
    </row>
    <row r="134" spans="1:5" ht="19.899999999999999" customHeight="1">
      <c r="A134" s="127" t="s">
        <v>234</v>
      </c>
      <c r="B134" s="128" t="s">
        <v>235</v>
      </c>
      <c r="C134" s="129">
        <v>853.82479999999998</v>
      </c>
      <c r="D134" s="129">
        <v>899.65000000000009</v>
      </c>
      <c r="E134" s="129">
        <v>105.36704953990564</v>
      </c>
    </row>
    <row r="135" spans="1:5" ht="19.899999999999999" customHeight="1">
      <c r="A135" s="127" t="s">
        <v>236</v>
      </c>
      <c r="B135" s="128" t="s">
        <v>237</v>
      </c>
      <c r="C135" s="129">
        <v>853.82479999999998</v>
      </c>
      <c r="D135" s="129">
        <v>899.65000000000009</v>
      </c>
      <c r="E135" s="129">
        <v>105.36704953990564</v>
      </c>
    </row>
    <row r="136" spans="1:5" ht="19.899999999999999" customHeight="1">
      <c r="A136" s="127" t="s">
        <v>238</v>
      </c>
      <c r="B136" s="128" t="s">
        <v>239</v>
      </c>
      <c r="C136" s="129">
        <v>410.2448</v>
      </c>
      <c r="D136" s="129">
        <v>438.85</v>
      </c>
      <c r="E136" s="129">
        <v>106.97271482782963</v>
      </c>
    </row>
    <row r="137" spans="1:5" ht="19.899999999999999" customHeight="1">
      <c r="A137" s="127" t="s">
        <v>240</v>
      </c>
      <c r="B137" s="128" t="s">
        <v>241</v>
      </c>
      <c r="C137" s="129">
        <v>443.58</v>
      </c>
      <c r="D137" s="129">
        <v>460.8</v>
      </c>
      <c r="E137" s="129">
        <v>103.88205058839443</v>
      </c>
    </row>
    <row r="138" spans="1:5" ht="19.899999999999999" customHeight="1">
      <c r="A138" s="127" t="s">
        <v>242</v>
      </c>
      <c r="B138" s="128" t="s">
        <v>243</v>
      </c>
      <c r="C138" s="129">
        <v>0</v>
      </c>
      <c r="D138" s="129">
        <v>5985</v>
      </c>
      <c r="E138" s="129"/>
    </row>
    <row r="139" spans="1:5" ht="19.899999999999999" customHeight="1">
      <c r="A139" s="254" t="s">
        <v>244</v>
      </c>
      <c r="B139" s="255"/>
      <c r="C139" s="130">
        <v>58899.999999999993</v>
      </c>
      <c r="D139" s="130">
        <v>66472.669999999984</v>
      </c>
      <c r="E139" s="129">
        <v>112.85682512733446</v>
      </c>
    </row>
  </sheetData>
  <mergeCells count="3">
    <mergeCell ref="B1:E1"/>
    <mergeCell ref="A139:B139"/>
    <mergeCell ref="A2:B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0" workbookViewId="0">
      <selection activeCell="G39" sqref="G39"/>
    </sheetView>
  </sheetViews>
  <sheetFormatPr defaultRowHeight="13.5"/>
  <cols>
    <col min="1" max="1" width="27.125" customWidth="1"/>
    <col min="2" max="4" width="19.75" customWidth="1"/>
  </cols>
  <sheetData>
    <row r="1" spans="1:4" ht="26.65" customHeight="1">
      <c r="A1" s="257" t="s">
        <v>384</v>
      </c>
      <c r="B1" s="257"/>
      <c r="C1" s="257"/>
      <c r="D1" s="257"/>
    </row>
    <row r="2" spans="1:4" ht="20.65" customHeight="1">
      <c r="A2" s="131"/>
      <c r="B2" s="132"/>
      <c r="C2" s="132"/>
      <c r="D2" s="133" t="s">
        <v>37</v>
      </c>
    </row>
    <row r="3" spans="1:4" ht="47.65" customHeight="1">
      <c r="A3" s="134" t="s">
        <v>38</v>
      </c>
      <c r="B3" s="135" t="s">
        <v>31</v>
      </c>
      <c r="C3" s="135" t="s">
        <v>312</v>
      </c>
      <c r="D3" s="135" t="s">
        <v>313</v>
      </c>
    </row>
    <row r="4" spans="1:4" ht="22.15" customHeight="1">
      <c r="A4" s="136" t="s">
        <v>246</v>
      </c>
      <c r="B4" s="137">
        <v>3222.0393319999998</v>
      </c>
      <c r="C4" s="137">
        <v>2986.16</v>
      </c>
      <c r="D4" s="138">
        <v>92.679191415904171</v>
      </c>
    </row>
    <row r="5" spans="1:4" ht="22.15" customHeight="1">
      <c r="A5" s="139" t="s">
        <v>247</v>
      </c>
      <c r="B5" s="140">
        <v>2159.7876019999999</v>
      </c>
      <c r="C5" s="140">
        <v>2251.25</v>
      </c>
      <c r="D5" s="141">
        <v>104.2347866945483</v>
      </c>
    </row>
    <row r="6" spans="1:4" ht="22.15" customHeight="1">
      <c r="A6" s="139" t="s">
        <v>248</v>
      </c>
      <c r="B6" s="140">
        <v>307.12835000000001</v>
      </c>
      <c r="C6" s="140">
        <v>318.37</v>
      </c>
      <c r="D6" s="141">
        <v>103.66024497575688</v>
      </c>
    </row>
    <row r="7" spans="1:4" ht="22.15" customHeight="1">
      <c r="A7" s="139" t="s">
        <v>239</v>
      </c>
      <c r="B7" s="140">
        <v>241.1</v>
      </c>
      <c r="C7" s="140">
        <v>256.66000000000003</v>
      </c>
      <c r="D7" s="141">
        <v>106.45375362919951</v>
      </c>
    </row>
    <row r="8" spans="1:4" ht="22.15" customHeight="1">
      <c r="A8" s="139" t="s">
        <v>249</v>
      </c>
      <c r="B8" s="140">
        <v>514.02337999999997</v>
      </c>
      <c r="C8" s="140">
        <v>159.88</v>
      </c>
      <c r="D8" s="141">
        <v>31.103643573566636</v>
      </c>
    </row>
    <row r="9" spans="1:4" ht="22.15" customHeight="1">
      <c r="A9" s="136" t="s">
        <v>250</v>
      </c>
      <c r="B9" s="137">
        <v>322.61809899999997</v>
      </c>
      <c r="C9" s="137">
        <v>535.16</v>
      </c>
      <c r="D9" s="138">
        <v>165.8803401479345</v>
      </c>
    </row>
    <row r="10" spans="1:4" ht="22.15" customHeight="1">
      <c r="A10" s="139" t="s">
        <v>251</v>
      </c>
      <c r="B10" s="140">
        <v>217.94439399999999</v>
      </c>
      <c r="C10" s="140">
        <v>357.44</v>
      </c>
      <c r="D10" s="141">
        <v>164.00513609907307</v>
      </c>
    </row>
    <row r="11" spans="1:4" ht="22.15" customHeight="1">
      <c r="A11" s="139" t="s">
        <v>252</v>
      </c>
      <c r="B11" s="140">
        <v>2</v>
      </c>
      <c r="C11" s="140">
        <v>18</v>
      </c>
      <c r="D11" s="141">
        <v>900</v>
      </c>
    </row>
    <row r="12" spans="1:4" ht="22.15" customHeight="1">
      <c r="A12" s="139" t="s">
        <v>253</v>
      </c>
      <c r="B12" s="140">
        <v>0.22309999999999999</v>
      </c>
      <c r="C12" s="140">
        <v>19.5</v>
      </c>
      <c r="D12" s="141">
        <v>8740.4751232631115</v>
      </c>
    </row>
    <row r="13" spans="1:4" ht="22.15" hidden="1" customHeight="1">
      <c r="A13" s="139" t="s">
        <v>385</v>
      </c>
      <c r="B13" s="140"/>
      <c r="C13" s="140"/>
      <c r="D13" s="142"/>
    </row>
    <row r="14" spans="1:4" ht="22.15" customHeight="1">
      <c r="A14" s="139" t="s">
        <v>254</v>
      </c>
      <c r="B14" s="140">
        <v>4.2755000000000001E-2</v>
      </c>
      <c r="C14" s="140">
        <v>3</v>
      </c>
      <c r="D14" s="141">
        <v>7016.7231902701433</v>
      </c>
    </row>
    <row r="15" spans="1:4" ht="22.15" customHeight="1">
      <c r="A15" s="139" t="s">
        <v>255</v>
      </c>
      <c r="B15" s="140">
        <v>11.991149999999999</v>
      </c>
      <c r="C15" s="140">
        <v>15</v>
      </c>
      <c r="D15" s="141">
        <v>125.09225553845963</v>
      </c>
    </row>
    <row r="16" spans="1:4" ht="22.15" hidden="1" customHeight="1">
      <c r="A16" s="139" t="s">
        <v>386</v>
      </c>
      <c r="B16" s="140"/>
      <c r="C16" s="140"/>
      <c r="D16" s="142"/>
    </row>
    <row r="17" spans="1:4" ht="22.15" customHeight="1">
      <c r="A17" s="139" t="s">
        <v>387</v>
      </c>
      <c r="B17" s="140"/>
      <c r="C17" s="140">
        <v>12.5</v>
      </c>
      <c r="D17" s="142"/>
    </row>
    <row r="18" spans="1:4" ht="22.15" customHeight="1">
      <c r="A18" s="139" t="s">
        <v>256</v>
      </c>
      <c r="B18" s="140">
        <v>10.2967</v>
      </c>
      <c r="C18" s="140">
        <v>55</v>
      </c>
      <c r="D18" s="141">
        <v>534.15171851175614</v>
      </c>
    </row>
    <row r="19" spans="1:4" ht="22.15" customHeight="1">
      <c r="A19" s="139" t="s">
        <v>257</v>
      </c>
      <c r="B19" s="140">
        <v>80.12</v>
      </c>
      <c r="C19" s="140">
        <v>54.72</v>
      </c>
      <c r="D19" s="141">
        <v>68.297553669495741</v>
      </c>
    </row>
    <row r="20" spans="1:4" ht="22.15" customHeight="1">
      <c r="A20" s="136" t="s">
        <v>388</v>
      </c>
      <c r="B20" s="137"/>
      <c r="C20" s="137">
        <v>28.8</v>
      </c>
      <c r="D20" s="143"/>
    </row>
    <row r="21" spans="1:4" ht="22.15" customHeight="1">
      <c r="A21" s="139" t="s">
        <v>389</v>
      </c>
      <c r="B21" s="140"/>
      <c r="C21" s="140">
        <v>28.8</v>
      </c>
      <c r="D21" s="142"/>
    </row>
    <row r="22" spans="1:4" ht="22.15" customHeight="1">
      <c r="A22" s="136" t="s">
        <v>258</v>
      </c>
      <c r="B22" s="137">
        <v>3573.0267370000001</v>
      </c>
      <c r="C22" s="137">
        <v>4004.57</v>
      </c>
      <c r="D22" s="138">
        <v>112.07780671023846</v>
      </c>
    </row>
    <row r="23" spans="1:4" ht="22.15" customHeight="1">
      <c r="A23" s="139" t="s">
        <v>259</v>
      </c>
      <c r="B23" s="140">
        <v>3277.0930619999999</v>
      </c>
      <c r="C23" s="140">
        <v>3636.02</v>
      </c>
      <c r="D23" s="141">
        <v>110.95260132103017</v>
      </c>
    </row>
    <row r="24" spans="1:4" ht="22.15" customHeight="1">
      <c r="A24" s="139" t="s">
        <v>260</v>
      </c>
      <c r="B24" s="140">
        <v>295.93367499999999</v>
      </c>
      <c r="C24" s="140">
        <v>368.55</v>
      </c>
      <c r="D24" s="141">
        <v>124.53804049167437</v>
      </c>
    </row>
    <row r="25" spans="1:4" ht="22.15" customHeight="1">
      <c r="A25" s="136" t="s">
        <v>261</v>
      </c>
      <c r="B25" s="137">
        <v>73.605500000000006</v>
      </c>
      <c r="C25" s="137">
        <v>104.68</v>
      </c>
      <c r="D25" s="138">
        <v>142.21763319317171</v>
      </c>
    </row>
    <row r="26" spans="1:4" ht="22.15" customHeight="1">
      <c r="A26" s="139" t="s">
        <v>262</v>
      </c>
      <c r="B26" s="140">
        <v>73.395499999999998</v>
      </c>
      <c r="C26" s="140">
        <v>102.23</v>
      </c>
      <c r="D26" s="141">
        <v>139.28646851646218</v>
      </c>
    </row>
    <row r="27" spans="1:4" ht="22.15" customHeight="1">
      <c r="A27" s="139" t="s">
        <v>263</v>
      </c>
      <c r="B27" s="140">
        <v>0.21</v>
      </c>
      <c r="C27" s="140">
        <v>2.4500000000000002</v>
      </c>
      <c r="D27" s="141">
        <v>1166.6666666666667</v>
      </c>
    </row>
    <row r="28" spans="1:4" ht="22.15" customHeight="1">
      <c r="A28" s="144" t="s">
        <v>264</v>
      </c>
      <c r="B28" s="137">
        <v>7191.2896679999994</v>
      </c>
      <c r="C28" s="137">
        <v>7659.37</v>
      </c>
      <c r="D28" s="141">
        <v>106.50899009231789</v>
      </c>
    </row>
  </sheetData>
  <mergeCells count="1">
    <mergeCell ref="A1:D1"/>
  </mergeCells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5" sqref="D15"/>
    </sheetView>
  </sheetViews>
  <sheetFormatPr defaultRowHeight="13.5"/>
  <cols>
    <col min="1" max="1" width="33.62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258" t="s">
        <v>18</v>
      </c>
      <c r="B1" s="258"/>
      <c r="C1" s="258"/>
      <c r="D1" s="258"/>
    </row>
    <row r="2" spans="1:4" ht="23.65" customHeight="1">
      <c r="A2" s="145"/>
      <c r="B2" s="146"/>
      <c r="C2" s="147"/>
      <c r="D2" s="148" t="s">
        <v>37</v>
      </c>
    </row>
    <row r="3" spans="1:4" ht="41.65" customHeight="1">
      <c r="A3" s="149" t="s">
        <v>265</v>
      </c>
      <c r="B3" s="149" t="s">
        <v>31</v>
      </c>
      <c r="C3" s="149" t="s">
        <v>312</v>
      </c>
      <c r="D3" s="149" t="s">
        <v>313</v>
      </c>
    </row>
    <row r="4" spans="1:4" ht="29.65" customHeight="1">
      <c r="A4" s="150" t="s">
        <v>266</v>
      </c>
      <c r="B4" s="151"/>
      <c r="C4" s="220">
        <v>8</v>
      </c>
      <c r="D4" s="151"/>
    </row>
    <row r="5" spans="1:4" ht="29.65" customHeight="1">
      <c r="A5" s="150" t="s">
        <v>267</v>
      </c>
      <c r="B5" s="151"/>
      <c r="C5" s="221"/>
      <c r="D5" s="151"/>
    </row>
    <row r="6" spans="1:4" ht="29.65" customHeight="1">
      <c r="A6" s="152"/>
      <c r="B6" s="151"/>
      <c r="C6" s="221"/>
      <c r="D6" s="151"/>
    </row>
    <row r="7" spans="1:4" ht="29.65" customHeight="1">
      <c r="A7" s="153" t="s">
        <v>268</v>
      </c>
      <c r="B7" s="154"/>
      <c r="C7" s="220">
        <v>8</v>
      </c>
      <c r="D7" s="154"/>
    </row>
    <row r="8" spans="1:4" ht="32.65" customHeight="1">
      <c r="A8" s="155"/>
      <c r="B8" s="155"/>
      <c r="C8" s="155"/>
      <c r="D8" s="155"/>
    </row>
  </sheetData>
  <mergeCells count="1">
    <mergeCell ref="A1:D1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7" sqref="C17"/>
    </sheetView>
  </sheetViews>
  <sheetFormatPr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222" t="s">
        <v>1</v>
      </c>
      <c r="B1" s="222"/>
      <c r="C1" s="222"/>
      <c r="D1" s="222"/>
      <c r="E1" s="222"/>
    </row>
    <row r="2" spans="1:5" ht="23.65" customHeight="1">
      <c r="A2" s="223"/>
      <c r="B2" s="223"/>
      <c r="C2" s="4"/>
      <c r="D2" s="5"/>
      <c r="E2" s="6" t="s">
        <v>27</v>
      </c>
    </row>
    <row r="3" spans="1:5" ht="41.65" customHeigh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</row>
    <row r="4" spans="1:5" ht="22.9" customHeight="1">
      <c r="A4" s="8" t="s">
        <v>33</v>
      </c>
      <c r="B4" s="9">
        <v>43000</v>
      </c>
      <c r="C4" s="9">
        <v>58900</v>
      </c>
      <c r="D4" s="9">
        <v>58900</v>
      </c>
      <c r="E4" s="9">
        <v>100</v>
      </c>
    </row>
    <row r="5" spans="1:5" ht="22.9" customHeight="1">
      <c r="A5" s="8" t="s">
        <v>34</v>
      </c>
      <c r="B5" s="9"/>
      <c r="C5" s="9"/>
      <c r="D5" s="9"/>
      <c r="E5" s="9"/>
    </row>
    <row r="6" spans="1:5" ht="22.9" customHeight="1">
      <c r="A6" s="10"/>
      <c r="B6" s="9"/>
      <c r="C6" s="11"/>
      <c r="D6" s="9"/>
      <c r="E6" s="9"/>
    </row>
    <row r="7" spans="1:5" ht="22.9" customHeight="1">
      <c r="A7" s="12" t="s">
        <v>35</v>
      </c>
      <c r="B7" s="9">
        <v>43000</v>
      </c>
      <c r="C7" s="9">
        <v>58900</v>
      </c>
      <c r="D7" s="9">
        <v>58900</v>
      </c>
      <c r="E7" s="9">
        <v>100</v>
      </c>
    </row>
    <row r="8" spans="1:5" ht="22.9" customHeight="1">
      <c r="A8" s="12"/>
      <c r="B8" s="13"/>
      <c r="C8" s="13"/>
      <c r="D8" s="13"/>
      <c r="E8" s="13"/>
    </row>
    <row r="9" spans="1:5" ht="22.9" customHeight="1">
      <c r="A9" s="224" t="s">
        <v>36</v>
      </c>
      <c r="B9" s="224"/>
      <c r="C9" s="224"/>
      <c r="D9" s="224"/>
      <c r="E9" s="224"/>
    </row>
  </sheetData>
  <mergeCells count="3">
    <mergeCell ref="A1:E1"/>
    <mergeCell ref="A2:B2"/>
    <mergeCell ref="A9:E9"/>
  </mergeCells>
  <phoneticPr fontId="24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4" sqref="C4:C7"/>
    </sheetView>
  </sheetViews>
  <sheetFormatPr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259" t="s">
        <v>19</v>
      </c>
      <c r="B1" s="259"/>
      <c r="C1" s="259"/>
      <c r="D1" s="259"/>
      <c r="E1" s="156"/>
    </row>
    <row r="2" spans="1:5" ht="23.65" customHeight="1">
      <c r="A2" s="157"/>
      <c r="B2" s="157"/>
      <c r="C2" s="157"/>
      <c r="D2" s="158" t="s">
        <v>37</v>
      </c>
      <c r="E2" s="156"/>
    </row>
    <row r="3" spans="1:5" ht="37.15" customHeight="1">
      <c r="A3" s="159" t="s">
        <v>57</v>
      </c>
      <c r="B3" s="159" t="s">
        <v>31</v>
      </c>
      <c r="C3" s="159" t="s">
        <v>312</v>
      </c>
      <c r="D3" s="159" t="s">
        <v>313</v>
      </c>
      <c r="E3" s="160"/>
    </row>
    <row r="4" spans="1:5" ht="23.65" customHeight="1">
      <c r="A4" s="161" t="s">
        <v>55</v>
      </c>
      <c r="B4" s="162"/>
      <c r="C4" s="286">
        <v>8</v>
      </c>
      <c r="D4" s="162"/>
      <c r="E4" s="163"/>
    </row>
    <row r="5" spans="1:5" ht="23.65" customHeight="1">
      <c r="A5" s="161" t="s">
        <v>390</v>
      </c>
      <c r="B5" s="162"/>
      <c r="C5" s="286">
        <v>8</v>
      </c>
      <c r="D5" s="162"/>
      <c r="E5" s="163"/>
    </row>
    <row r="6" spans="1:5" ht="23.65" customHeight="1">
      <c r="A6" s="161" t="s">
        <v>391</v>
      </c>
      <c r="B6" s="162"/>
      <c r="C6" s="286">
        <v>8</v>
      </c>
      <c r="D6" s="162"/>
      <c r="E6" s="163"/>
    </row>
    <row r="7" spans="1:5" ht="23.65" customHeight="1">
      <c r="A7" s="164" t="s">
        <v>271</v>
      </c>
      <c r="B7" s="165"/>
      <c r="C7" s="287">
        <v>8</v>
      </c>
      <c r="D7" s="165"/>
      <c r="E7" s="163"/>
    </row>
  </sheetData>
  <mergeCells count="1">
    <mergeCell ref="A1:D1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23" sqref="F23"/>
    </sheetView>
  </sheetViews>
  <sheetFormatPr defaultRowHeight="13.5"/>
  <cols>
    <col min="1" max="1" width="25.875" customWidth="1"/>
    <col min="2" max="4" width="22.25" customWidth="1"/>
  </cols>
  <sheetData>
    <row r="1" spans="1:4" ht="37.9" customHeight="1">
      <c r="A1" s="260" t="s">
        <v>20</v>
      </c>
      <c r="B1" s="260"/>
      <c r="C1" s="260"/>
      <c r="D1" s="260"/>
    </row>
    <row r="2" spans="1:4" ht="22.9" customHeight="1">
      <c r="A2" s="166"/>
      <c r="B2" s="167"/>
      <c r="C2" s="166"/>
      <c r="D2" s="168" t="s">
        <v>37</v>
      </c>
    </row>
    <row r="3" spans="1:4" ht="40.15" customHeight="1">
      <c r="A3" s="169" t="s">
        <v>274</v>
      </c>
      <c r="B3" s="169" t="s">
        <v>31</v>
      </c>
      <c r="C3" s="169" t="s">
        <v>312</v>
      </c>
      <c r="D3" s="169" t="s">
        <v>313</v>
      </c>
    </row>
    <row r="4" spans="1:4" ht="21.4" customHeight="1">
      <c r="A4" s="170" t="s">
        <v>276</v>
      </c>
      <c r="B4" s="171"/>
      <c r="C4" s="171"/>
      <c r="D4" s="171"/>
    </row>
    <row r="5" spans="1:4" ht="21.4" customHeight="1">
      <c r="A5" s="170" t="s">
        <v>277</v>
      </c>
      <c r="B5" s="171"/>
      <c r="C5" s="171"/>
      <c r="D5" s="171"/>
    </row>
    <row r="6" spans="1:4" ht="21.4" customHeight="1">
      <c r="A6" s="172" t="s">
        <v>278</v>
      </c>
      <c r="B6" s="171"/>
      <c r="C6" s="171"/>
      <c r="D6" s="171"/>
    </row>
    <row r="7" spans="1:4" ht="21.4" customHeight="1">
      <c r="A7" s="173"/>
      <c r="B7" s="171"/>
      <c r="C7" s="171"/>
      <c r="D7" s="171"/>
    </row>
    <row r="8" spans="1:4" ht="21.4" customHeight="1">
      <c r="A8" s="170" t="s">
        <v>279</v>
      </c>
      <c r="B8" s="171"/>
      <c r="C8" s="171"/>
      <c r="D8" s="171"/>
    </row>
    <row r="9" spans="1:4" ht="21.4" customHeight="1">
      <c r="A9" s="170" t="s">
        <v>280</v>
      </c>
      <c r="B9" s="171"/>
      <c r="C9" s="171"/>
      <c r="D9" s="171"/>
    </row>
    <row r="10" spans="1:4" ht="14.65" customHeight="1">
      <c r="A10" s="174"/>
      <c r="B10" s="175"/>
      <c r="C10" s="176"/>
      <c r="D10" s="176"/>
    </row>
    <row r="11" spans="1:4" ht="14.65" customHeight="1">
      <c r="A11" s="261" t="s">
        <v>392</v>
      </c>
      <c r="B11" s="261"/>
      <c r="C11" s="261"/>
      <c r="D11" s="261"/>
    </row>
    <row r="12" spans="1:4" ht="14.65" customHeight="1">
      <c r="A12" s="261" t="s">
        <v>281</v>
      </c>
      <c r="B12" s="261"/>
      <c r="C12" s="261"/>
      <c r="D12" s="261"/>
    </row>
  </sheetData>
  <mergeCells count="3">
    <mergeCell ref="A1:D1"/>
    <mergeCell ref="A11:D11"/>
    <mergeCell ref="A12:D1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RowHeight="13.5"/>
  <cols>
    <col min="1" max="1" width="29.375" customWidth="1"/>
    <col min="2" max="4" width="22.125" customWidth="1"/>
  </cols>
  <sheetData>
    <row r="1" spans="1:4" ht="37.9" customHeight="1">
      <c r="A1" s="262" t="s">
        <v>21</v>
      </c>
      <c r="B1" s="262"/>
      <c r="C1" s="262"/>
      <c r="D1" s="262"/>
    </row>
    <row r="2" spans="1:4" ht="22.9" customHeight="1">
      <c r="A2" s="177"/>
      <c r="B2" s="178"/>
      <c r="C2" s="177"/>
      <c r="D2" s="179" t="s">
        <v>37</v>
      </c>
    </row>
    <row r="3" spans="1:4" ht="40.15" customHeight="1">
      <c r="A3" s="180" t="s">
        <v>274</v>
      </c>
      <c r="B3" s="180" t="s">
        <v>31</v>
      </c>
      <c r="C3" s="180" t="s">
        <v>312</v>
      </c>
      <c r="D3" s="180" t="s">
        <v>313</v>
      </c>
    </row>
    <row r="4" spans="1:4" ht="21.4" customHeight="1">
      <c r="A4" s="181" t="s">
        <v>282</v>
      </c>
      <c r="B4" s="182"/>
      <c r="C4" s="182"/>
      <c r="D4" s="182"/>
    </row>
    <row r="5" spans="1:4" ht="21.4" customHeight="1">
      <c r="A5" s="181" t="s">
        <v>283</v>
      </c>
      <c r="B5" s="182"/>
      <c r="C5" s="182"/>
      <c r="D5" s="182"/>
    </row>
    <row r="6" spans="1:4" ht="21.4" customHeight="1">
      <c r="A6" s="183" t="s">
        <v>284</v>
      </c>
      <c r="B6" s="182"/>
      <c r="C6" s="182"/>
      <c r="D6" s="182"/>
    </row>
    <row r="7" spans="1:4" ht="21.4" customHeight="1">
      <c r="A7" s="184"/>
      <c r="B7" s="182"/>
      <c r="C7" s="182"/>
      <c r="D7" s="182"/>
    </row>
    <row r="8" spans="1:4" ht="21.4" customHeight="1">
      <c r="A8" s="185"/>
      <c r="B8" s="182"/>
      <c r="C8" s="182"/>
      <c r="D8" s="182"/>
    </row>
    <row r="9" spans="1:4" ht="21.4" customHeight="1">
      <c r="A9" s="181" t="s">
        <v>271</v>
      </c>
      <c r="B9" s="182"/>
      <c r="C9" s="182"/>
      <c r="D9" s="182"/>
    </row>
    <row r="10" spans="1:4" ht="21.4" customHeight="1">
      <c r="A10" s="181" t="s">
        <v>285</v>
      </c>
      <c r="B10" s="182"/>
      <c r="C10" s="182"/>
      <c r="D10" s="182"/>
    </row>
    <row r="11" spans="1:4" ht="21.4" customHeight="1">
      <c r="A11" s="181" t="s">
        <v>286</v>
      </c>
      <c r="B11" s="182"/>
      <c r="C11" s="182"/>
      <c r="D11" s="182"/>
    </row>
    <row r="12" spans="1:4" ht="21.4" customHeight="1">
      <c r="A12" s="181"/>
      <c r="B12" s="182"/>
      <c r="C12" s="182"/>
      <c r="D12" s="182"/>
    </row>
    <row r="13" spans="1:4" ht="21.4" customHeight="1">
      <c r="A13" s="263" t="s">
        <v>287</v>
      </c>
      <c r="B13" s="263"/>
      <c r="C13" s="263"/>
      <c r="D13" s="263"/>
    </row>
  </sheetData>
  <mergeCells count="2">
    <mergeCell ref="A1:D1"/>
    <mergeCell ref="A13:D13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264" t="s">
        <v>22</v>
      </c>
      <c r="B1" s="264"/>
      <c r="C1" s="264"/>
      <c r="D1" s="264"/>
    </row>
    <row r="2" spans="1:4" ht="19.149999999999999" customHeight="1">
      <c r="A2" s="186"/>
      <c r="B2" s="187"/>
      <c r="C2" s="187"/>
      <c r="D2" s="188" t="s">
        <v>37</v>
      </c>
    </row>
    <row r="3" spans="1:4" ht="32.65" customHeight="1">
      <c r="A3" s="189" t="s">
        <v>288</v>
      </c>
      <c r="B3" s="189" t="s">
        <v>31</v>
      </c>
      <c r="C3" s="189" t="s">
        <v>312</v>
      </c>
      <c r="D3" s="189" t="s">
        <v>313</v>
      </c>
    </row>
    <row r="4" spans="1:4" ht="18.399999999999999" customHeight="1">
      <c r="A4" s="190" t="s">
        <v>289</v>
      </c>
      <c r="B4" s="191"/>
      <c r="C4" s="191"/>
      <c r="D4" s="191"/>
    </row>
    <row r="5" spans="1:4" ht="18.399999999999999" customHeight="1">
      <c r="A5" s="190" t="s">
        <v>290</v>
      </c>
      <c r="B5" s="191"/>
      <c r="C5" s="191"/>
      <c r="D5" s="191"/>
    </row>
    <row r="6" spans="1:4" ht="18.399999999999999" customHeight="1">
      <c r="A6" s="190" t="s">
        <v>393</v>
      </c>
      <c r="B6" s="191"/>
      <c r="C6" s="191"/>
      <c r="D6" s="191"/>
    </row>
    <row r="7" spans="1:4" ht="18.399999999999999" customHeight="1">
      <c r="A7" s="190"/>
      <c r="B7" s="191"/>
      <c r="C7" s="191"/>
      <c r="D7" s="191"/>
    </row>
    <row r="8" spans="1:4" ht="13.9" customHeight="1">
      <c r="A8" s="265" t="s">
        <v>292</v>
      </c>
      <c r="B8" s="265"/>
      <c r="C8" s="265"/>
      <c r="D8" s="265"/>
    </row>
  </sheetData>
  <mergeCells count="2">
    <mergeCell ref="A1:D1"/>
    <mergeCell ref="A8:D8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23" sqref="H23"/>
    </sheetView>
  </sheetViews>
  <sheetFormatPr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266" t="s">
        <v>23</v>
      </c>
      <c r="B1" s="266"/>
      <c r="C1" s="266"/>
      <c r="D1" s="266"/>
      <c r="E1" s="192"/>
    </row>
    <row r="2" spans="1:5" ht="19.899999999999999" customHeight="1">
      <c r="A2" s="193"/>
      <c r="B2" s="194"/>
      <c r="C2" s="194"/>
      <c r="D2" s="195" t="s">
        <v>37</v>
      </c>
      <c r="E2" s="196"/>
    </row>
    <row r="3" spans="1:5" ht="28.15" customHeight="1">
      <c r="A3" s="197" t="s">
        <v>288</v>
      </c>
      <c r="B3" s="197" t="s">
        <v>31</v>
      </c>
      <c r="C3" s="197" t="s">
        <v>312</v>
      </c>
      <c r="D3" s="197" t="s">
        <v>313</v>
      </c>
      <c r="E3" s="198"/>
    </row>
    <row r="4" spans="1:5" ht="18.399999999999999" customHeight="1">
      <c r="A4" s="199" t="s">
        <v>293</v>
      </c>
      <c r="B4" s="200"/>
      <c r="C4" s="200"/>
      <c r="D4" s="200"/>
      <c r="E4" s="201"/>
    </row>
    <row r="5" spans="1:5" ht="18.399999999999999" customHeight="1">
      <c r="A5" s="199" t="s">
        <v>294</v>
      </c>
      <c r="B5" s="200"/>
      <c r="C5" s="200"/>
      <c r="D5" s="200"/>
      <c r="E5" s="202"/>
    </row>
    <row r="6" spans="1:5" ht="18.399999999999999" customHeight="1">
      <c r="A6" s="199" t="s">
        <v>295</v>
      </c>
      <c r="B6" s="200"/>
      <c r="C6" s="200"/>
      <c r="D6" s="200"/>
      <c r="E6" s="202"/>
    </row>
    <row r="7" spans="1:5" ht="18.399999999999999" customHeight="1">
      <c r="A7" s="199"/>
      <c r="B7" s="200"/>
      <c r="C7" s="200"/>
      <c r="D7" s="200"/>
      <c r="E7" s="202"/>
    </row>
    <row r="8" spans="1:5" ht="18.399999999999999" customHeight="1">
      <c r="A8" s="267" t="s">
        <v>292</v>
      </c>
      <c r="B8" s="267"/>
      <c r="C8" s="267"/>
      <c r="D8" s="267"/>
      <c r="E8" s="202"/>
    </row>
  </sheetData>
  <mergeCells count="2">
    <mergeCell ref="A1:D1"/>
    <mergeCell ref="A8:D8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J16" sqref="J16"/>
    </sheetView>
  </sheetViews>
  <sheetFormatPr defaultRowHeight="13.5"/>
  <cols>
    <col min="1" max="1" width="5.875" customWidth="1"/>
    <col min="2" max="2" width="41.75" customWidth="1"/>
    <col min="3" max="4" width="16.625" customWidth="1"/>
    <col min="5" max="5" width="19.75" customWidth="1"/>
  </cols>
  <sheetData>
    <row r="1" spans="1:5" ht="31.15" customHeight="1">
      <c r="A1" s="268" t="s">
        <v>394</v>
      </c>
      <c r="B1" s="268"/>
      <c r="C1" s="268"/>
      <c r="D1" s="268"/>
      <c r="E1" s="268"/>
    </row>
    <row r="2" spans="1:5" ht="19.149999999999999" customHeight="1">
      <c r="A2" s="269"/>
      <c r="B2" s="269"/>
      <c r="C2" s="203"/>
      <c r="D2" s="203"/>
      <c r="E2" s="204" t="s">
        <v>37</v>
      </c>
    </row>
    <row r="3" spans="1:5" ht="34.15" customHeight="1">
      <c r="A3" s="290" t="s">
        <v>297</v>
      </c>
      <c r="B3" s="290" t="s">
        <v>298</v>
      </c>
      <c r="C3" s="290" t="s">
        <v>31</v>
      </c>
      <c r="D3" s="290" t="s">
        <v>312</v>
      </c>
      <c r="E3" s="290" t="s">
        <v>313</v>
      </c>
    </row>
    <row r="4" spans="1:5" ht="25.15" customHeight="1">
      <c r="A4" s="291">
        <v>1</v>
      </c>
      <c r="B4" s="291" t="s">
        <v>415</v>
      </c>
      <c r="C4" s="291">
        <v>25.62</v>
      </c>
      <c r="D4" s="291">
        <v>25.62</v>
      </c>
      <c r="E4" s="277">
        <v>100</v>
      </c>
    </row>
    <row r="5" spans="1:5" ht="25.15" customHeight="1">
      <c r="A5" s="291">
        <v>2</v>
      </c>
      <c r="B5" s="291" t="s">
        <v>416</v>
      </c>
      <c r="C5" s="291">
        <v>27.66</v>
      </c>
      <c r="D5" s="291">
        <v>27.66</v>
      </c>
      <c r="E5" s="277">
        <v>100</v>
      </c>
    </row>
    <row r="6" spans="1:5" ht="25.15" customHeight="1">
      <c r="A6" s="291">
        <v>3</v>
      </c>
      <c r="B6" s="291" t="s">
        <v>417</v>
      </c>
      <c r="C6" s="291">
        <v>27.300000000000004</v>
      </c>
      <c r="D6" s="291">
        <v>27.300000000000004</v>
      </c>
      <c r="E6" s="277">
        <v>100</v>
      </c>
    </row>
    <row r="7" spans="1:5" ht="25.15" customHeight="1">
      <c r="A7" s="291">
        <v>4</v>
      </c>
      <c r="B7" s="291" t="s">
        <v>418</v>
      </c>
      <c r="C7" s="291">
        <v>24.700000000000003</v>
      </c>
      <c r="D7" s="291">
        <v>24.700000000000003</v>
      </c>
      <c r="E7" s="277">
        <v>100</v>
      </c>
    </row>
    <row r="8" spans="1:5" ht="25.15" customHeight="1">
      <c r="A8" s="291">
        <v>5</v>
      </c>
      <c r="B8" s="291" t="s">
        <v>419</v>
      </c>
      <c r="C8" s="291">
        <v>24.229999999999997</v>
      </c>
      <c r="D8" s="291">
        <v>24.229999999999997</v>
      </c>
      <c r="E8" s="277">
        <v>100</v>
      </c>
    </row>
    <row r="9" spans="1:5" ht="25.15" customHeight="1">
      <c r="A9" s="291">
        <v>6</v>
      </c>
      <c r="B9" s="291" t="s">
        <v>420</v>
      </c>
      <c r="C9" s="291">
        <v>28.310000000000002</v>
      </c>
      <c r="D9" s="291">
        <v>28.310000000000002</v>
      </c>
      <c r="E9" s="277">
        <v>100</v>
      </c>
    </row>
    <row r="10" spans="1:5" ht="25.15" customHeight="1">
      <c r="A10" s="291">
        <v>7</v>
      </c>
      <c r="B10" s="291" t="s">
        <v>421</v>
      </c>
      <c r="C10" s="291">
        <v>23.810000000000002</v>
      </c>
      <c r="D10" s="291">
        <v>23.810000000000002</v>
      </c>
      <c r="E10" s="277">
        <v>100</v>
      </c>
    </row>
    <row r="11" spans="1:5" ht="25.15" customHeight="1">
      <c r="A11" s="291">
        <v>8</v>
      </c>
      <c r="B11" s="291" t="s">
        <v>422</v>
      </c>
      <c r="C11" s="291">
        <v>25.08</v>
      </c>
      <c r="D11" s="291">
        <v>25.08</v>
      </c>
      <c r="E11" s="277">
        <v>100</v>
      </c>
    </row>
    <row r="12" spans="1:5" ht="25.15" customHeight="1">
      <c r="A12" s="291">
        <v>9</v>
      </c>
      <c r="B12" s="291" t="s">
        <v>423</v>
      </c>
      <c r="C12" s="291">
        <v>26.470000000000002</v>
      </c>
      <c r="D12" s="291">
        <v>26.470000000000002</v>
      </c>
      <c r="E12" s="277">
        <v>100</v>
      </c>
    </row>
    <row r="13" spans="1:5" ht="25.15" customHeight="1">
      <c r="A13" s="291">
        <v>10</v>
      </c>
      <c r="B13" s="291" t="s">
        <v>424</v>
      </c>
      <c r="C13" s="291">
        <v>25.21</v>
      </c>
      <c r="D13" s="291">
        <v>25.21</v>
      </c>
      <c r="E13" s="277">
        <v>100</v>
      </c>
    </row>
    <row r="14" spans="1:5" ht="25.15" customHeight="1">
      <c r="A14" s="291">
        <v>11</v>
      </c>
      <c r="B14" s="291" t="s">
        <v>425</v>
      </c>
      <c r="C14" s="291">
        <v>23.19</v>
      </c>
      <c r="D14" s="291">
        <v>23.19</v>
      </c>
      <c r="E14" s="277">
        <v>100</v>
      </c>
    </row>
    <row r="15" spans="1:5" ht="25.15" customHeight="1">
      <c r="A15" s="291">
        <v>12</v>
      </c>
      <c r="B15" s="291" t="s">
        <v>426</v>
      </c>
      <c r="C15" s="291">
        <v>24.219999999999995</v>
      </c>
      <c r="D15" s="291">
        <v>24.219999999999995</v>
      </c>
      <c r="E15" s="277">
        <v>100</v>
      </c>
    </row>
    <row r="16" spans="1:5" ht="25.15" customHeight="1">
      <c r="A16" s="291">
        <v>13</v>
      </c>
      <c r="B16" s="291" t="s">
        <v>427</v>
      </c>
      <c r="C16" s="291">
        <v>22.06</v>
      </c>
      <c r="D16" s="291">
        <v>22.06</v>
      </c>
      <c r="E16" s="277">
        <v>100</v>
      </c>
    </row>
    <row r="17" spans="1:5" ht="25.15" customHeight="1">
      <c r="A17" s="291">
        <v>14</v>
      </c>
      <c r="B17" s="291" t="s">
        <v>428</v>
      </c>
      <c r="C17" s="291">
        <v>22.14</v>
      </c>
      <c r="D17" s="291">
        <v>22.14</v>
      </c>
      <c r="E17" s="277">
        <v>100</v>
      </c>
    </row>
    <row r="18" spans="1:5" ht="27.4" customHeight="1">
      <c r="A18" s="288"/>
      <c r="B18" s="289" t="s">
        <v>299</v>
      </c>
      <c r="C18" s="277">
        <f>SUM(C4:C17)</f>
        <v>350</v>
      </c>
      <c r="D18" s="277">
        <f t="shared" ref="D18" si="0">SUM(D4:D17)</f>
        <v>350</v>
      </c>
      <c r="E18" s="277">
        <v>100</v>
      </c>
    </row>
  </sheetData>
  <mergeCells count="2">
    <mergeCell ref="A1:E1"/>
    <mergeCell ref="A2:B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4" sqref="F4:I12"/>
    </sheetView>
  </sheetViews>
  <sheetFormatPr defaultRowHeight="13.5"/>
  <cols>
    <col min="1" max="1" width="26.75" customWidth="1"/>
    <col min="2" max="4" width="25.75" customWidth="1"/>
  </cols>
  <sheetData>
    <row r="1" spans="1:6" ht="33.4" customHeight="1">
      <c r="A1" s="270" t="s">
        <v>25</v>
      </c>
      <c r="B1" s="270"/>
      <c r="C1" s="270"/>
      <c r="D1" s="270"/>
    </row>
    <row r="2" spans="1:6" ht="19.899999999999999" customHeight="1">
      <c r="A2" s="205"/>
      <c r="B2" s="205"/>
      <c r="C2" s="205"/>
      <c r="D2" s="206" t="s">
        <v>37</v>
      </c>
    </row>
    <row r="3" spans="1:6" ht="37.15" customHeight="1">
      <c r="A3" s="207" t="s">
        <v>300</v>
      </c>
      <c r="B3" s="207" t="s">
        <v>31</v>
      </c>
      <c r="C3" s="207" t="s">
        <v>312</v>
      </c>
      <c r="D3" s="207" t="s">
        <v>313</v>
      </c>
    </row>
    <row r="4" spans="1:6" ht="24.4" customHeight="1">
      <c r="A4" s="208" t="s">
        <v>302</v>
      </c>
      <c r="B4" s="209">
        <v>0</v>
      </c>
      <c r="C4" s="209">
        <v>0</v>
      </c>
      <c r="D4" s="209"/>
    </row>
    <row r="5" spans="1:6" ht="24.4" customHeight="1">
      <c r="A5" s="208" t="s">
        <v>255</v>
      </c>
      <c r="B5" s="209">
        <v>11.99</v>
      </c>
      <c r="C5" s="209">
        <v>15</v>
      </c>
      <c r="D5" s="209">
        <f>C5/B5*100</f>
        <v>125.10425354462052</v>
      </c>
      <c r="F5" s="285"/>
    </row>
    <row r="6" spans="1:6" ht="24.4" customHeight="1">
      <c r="A6" s="208" t="s">
        <v>303</v>
      </c>
      <c r="B6" s="209">
        <v>4.68</v>
      </c>
      <c r="C6" s="209">
        <v>12.5</v>
      </c>
      <c r="D6" s="209">
        <f t="shared" ref="D6:D10" si="0">C6/B6*100</f>
        <v>267.09401709401715</v>
      </c>
      <c r="F6" s="285"/>
    </row>
    <row r="7" spans="1:6" ht="24.4" customHeight="1">
      <c r="A7" s="208" t="s">
        <v>304</v>
      </c>
      <c r="B7" s="209">
        <v>0</v>
      </c>
      <c r="C7" s="209">
        <v>0</v>
      </c>
      <c r="D7" s="209"/>
      <c r="F7" s="285"/>
    </row>
    <row r="8" spans="1:6" ht="24.4" customHeight="1">
      <c r="A8" s="208" t="s">
        <v>395</v>
      </c>
      <c r="B8" s="209">
        <v>4.68</v>
      </c>
      <c r="C8" s="209">
        <v>12.5</v>
      </c>
      <c r="D8" s="209">
        <f t="shared" si="0"/>
        <v>267.09401709401715</v>
      </c>
      <c r="F8" s="285"/>
    </row>
    <row r="9" spans="1:6" ht="24.4" customHeight="1">
      <c r="A9" s="210"/>
      <c r="B9" s="209"/>
      <c r="C9" s="211"/>
      <c r="D9" s="209"/>
      <c r="F9" s="285"/>
    </row>
    <row r="10" spans="1:6" ht="24.4" customHeight="1">
      <c r="A10" s="212" t="s">
        <v>244</v>
      </c>
      <c r="B10" s="213">
        <f>SUM(B4:B6)</f>
        <v>16.670000000000002</v>
      </c>
      <c r="C10" s="213">
        <v>27.5</v>
      </c>
      <c r="D10" s="209">
        <f t="shared" si="0"/>
        <v>164.96700659868026</v>
      </c>
      <c r="F10" s="285"/>
    </row>
    <row r="11" spans="1:6" ht="41.65" customHeight="1">
      <c r="A11" s="247" t="s">
        <v>437</v>
      </c>
      <c r="B11" s="271"/>
      <c r="C11" s="271"/>
      <c r="D11" s="271"/>
      <c r="F11" s="285"/>
    </row>
  </sheetData>
  <mergeCells count="2">
    <mergeCell ref="A1:D1"/>
    <mergeCell ref="A11:D11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4" sqref="A14"/>
    </sheetView>
  </sheetViews>
  <sheetFormatPr defaultRowHeight="13.5"/>
  <cols>
    <col min="1" max="1" width="133.5" customWidth="1"/>
  </cols>
  <sheetData>
    <row r="1" spans="1:1" ht="49.15" customHeight="1">
      <c r="A1" s="214" t="s">
        <v>396</v>
      </c>
    </row>
    <row r="2" spans="1:1" ht="25.9" customHeight="1">
      <c r="A2" s="215" t="s">
        <v>397</v>
      </c>
    </row>
    <row r="3" spans="1:1" ht="32.65" customHeight="1">
      <c r="A3" s="105" t="s">
        <v>438</v>
      </c>
    </row>
    <row r="4" spans="1:1" ht="25.9" customHeight="1">
      <c r="A4" s="215" t="s">
        <v>398</v>
      </c>
    </row>
    <row r="5" spans="1:1" ht="42.4" customHeight="1">
      <c r="A5" s="105" t="s">
        <v>439</v>
      </c>
    </row>
    <row r="6" spans="1:1" ht="25.9" customHeight="1">
      <c r="A6" s="215" t="s">
        <v>399</v>
      </c>
    </row>
    <row r="7" spans="1:1" ht="81.400000000000006" customHeight="1">
      <c r="A7" s="105" t="s">
        <v>440</v>
      </c>
    </row>
    <row r="8" spans="1:1" ht="25.9" customHeight="1">
      <c r="A8" s="215" t="s">
        <v>400</v>
      </c>
    </row>
    <row r="9" spans="1:1" ht="74.650000000000006" customHeight="1">
      <c r="A9" s="105" t="s">
        <v>441</v>
      </c>
    </row>
    <row r="10" spans="1:1" ht="82.9" customHeight="1">
      <c r="A10" s="105" t="s">
        <v>442</v>
      </c>
    </row>
    <row r="11" spans="1:1" ht="88.15" customHeight="1">
      <c r="A11" s="105" t="s">
        <v>443</v>
      </c>
    </row>
    <row r="12" spans="1:1" ht="94.9" customHeight="1">
      <c r="A12" s="105" t="s">
        <v>444</v>
      </c>
    </row>
    <row r="13" spans="1:1" ht="25.9" customHeight="1">
      <c r="A13" s="215" t="s">
        <v>311</v>
      </c>
    </row>
    <row r="14" spans="1:1" ht="28.15" customHeight="1">
      <c r="A14" s="105" t="s">
        <v>445</v>
      </c>
    </row>
  </sheetData>
  <phoneticPr fontId="24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SheetLayoutView="100" workbookViewId="0">
      <selection activeCell="K14" sqref="K14"/>
    </sheetView>
  </sheetViews>
  <sheetFormatPr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225" t="s">
        <v>2</v>
      </c>
      <c r="B1" s="225"/>
      <c r="C1" s="225"/>
      <c r="D1" s="225"/>
      <c r="E1" s="225"/>
    </row>
    <row r="2" spans="1:5" ht="21.4" customHeight="1">
      <c r="A2" s="226"/>
      <c r="B2" s="226"/>
      <c r="C2" s="14"/>
      <c r="D2" s="15"/>
      <c r="E2" s="16" t="s">
        <v>37</v>
      </c>
    </row>
    <row r="3" spans="1:5" ht="47.65" customHeight="1">
      <c r="A3" s="17" t="s">
        <v>38</v>
      </c>
      <c r="B3" s="18" t="s">
        <v>39</v>
      </c>
      <c r="C3" s="18" t="s">
        <v>40</v>
      </c>
      <c r="D3" s="18" t="s">
        <v>41</v>
      </c>
      <c r="E3" s="18" t="s">
        <v>32</v>
      </c>
    </row>
    <row r="4" spans="1:5" ht="23.65" customHeight="1">
      <c r="A4" s="19" t="s">
        <v>42</v>
      </c>
      <c r="B4" s="272">
        <v>3598.17</v>
      </c>
      <c r="C4" s="272">
        <v>4043.4594790000001</v>
      </c>
      <c r="D4" s="272">
        <v>4043.4594790000001</v>
      </c>
      <c r="E4" s="273">
        <v>100</v>
      </c>
    </row>
    <row r="5" spans="1:5" ht="23.65" customHeight="1">
      <c r="A5" s="19" t="s">
        <v>43</v>
      </c>
      <c r="B5" s="272">
        <v>233.5</v>
      </c>
      <c r="C5" s="272">
        <v>213.4804</v>
      </c>
      <c r="D5" s="272">
        <v>213.4804</v>
      </c>
      <c r="E5" s="273">
        <v>100</v>
      </c>
    </row>
    <row r="6" spans="1:5" ht="23.65" customHeight="1">
      <c r="A6" s="19" t="s">
        <v>44</v>
      </c>
      <c r="B6" s="272">
        <v>166.05</v>
      </c>
      <c r="C6" s="272">
        <v>166.05</v>
      </c>
      <c r="D6" s="272">
        <v>166.05</v>
      </c>
      <c r="E6" s="273">
        <v>100</v>
      </c>
    </row>
    <row r="7" spans="1:5" ht="23.65" customHeight="1">
      <c r="A7" s="19" t="s">
        <v>45</v>
      </c>
      <c r="B7" s="272">
        <v>547.86</v>
      </c>
      <c r="C7" s="272">
        <v>482.71306499999997</v>
      </c>
      <c r="D7" s="272">
        <v>482.71306499999997</v>
      </c>
      <c r="E7" s="273">
        <v>100</v>
      </c>
    </row>
    <row r="8" spans="1:5" ht="23.65" customHeight="1">
      <c r="A8" s="19" t="s">
        <v>46</v>
      </c>
      <c r="B8" s="272">
        <v>14665.99</v>
      </c>
      <c r="C8" s="272">
        <v>15389.730095999999</v>
      </c>
      <c r="D8" s="272">
        <v>15389.730095999999</v>
      </c>
      <c r="E8" s="273">
        <v>100</v>
      </c>
    </row>
    <row r="9" spans="1:5" ht="23.65" customHeight="1">
      <c r="A9" s="19" t="s">
        <v>47</v>
      </c>
      <c r="B9" s="272">
        <v>504.05</v>
      </c>
      <c r="C9" s="272">
        <v>495.94668000000001</v>
      </c>
      <c r="D9" s="272">
        <v>495.94668000000001</v>
      </c>
      <c r="E9" s="273">
        <v>100</v>
      </c>
    </row>
    <row r="10" spans="1:5" ht="23.65" customHeight="1">
      <c r="A10" s="19" t="s">
        <v>48</v>
      </c>
      <c r="B10" s="272">
        <v>4631.59</v>
      </c>
      <c r="C10" s="272">
        <v>4144.0917520000003</v>
      </c>
      <c r="D10" s="272">
        <v>4144.0917520000003</v>
      </c>
      <c r="E10" s="273">
        <v>100</v>
      </c>
    </row>
    <row r="11" spans="1:5" ht="23.65" customHeight="1">
      <c r="A11" s="19" t="s">
        <v>49</v>
      </c>
      <c r="B11" s="272">
        <v>7563.42</v>
      </c>
      <c r="C11" s="272">
        <v>11189.328634</v>
      </c>
      <c r="D11" s="272">
        <v>11189.328634</v>
      </c>
      <c r="E11" s="273">
        <v>100</v>
      </c>
    </row>
    <row r="12" spans="1:5" ht="23.65" customHeight="1">
      <c r="A12" s="19" t="s">
        <v>50</v>
      </c>
      <c r="B12" s="272">
        <v>3256.63</v>
      </c>
      <c r="C12" s="272">
        <v>2957.9338160000002</v>
      </c>
      <c r="D12" s="272">
        <v>2957.9338160000002</v>
      </c>
      <c r="E12" s="273">
        <v>100</v>
      </c>
    </row>
    <row r="13" spans="1:5" ht="23.65" customHeight="1">
      <c r="A13" s="19" t="s">
        <v>51</v>
      </c>
      <c r="B13" s="272">
        <v>332.1</v>
      </c>
      <c r="C13" s="272">
        <v>2359.581678</v>
      </c>
      <c r="D13" s="272">
        <v>2359.581678</v>
      </c>
      <c r="E13" s="273">
        <v>100</v>
      </c>
    </row>
    <row r="14" spans="1:5" ht="23.65" customHeight="1">
      <c r="A14" s="19" t="s">
        <v>52</v>
      </c>
      <c r="B14" s="272">
        <v>6312.91</v>
      </c>
      <c r="C14" s="272">
        <v>16603.8596</v>
      </c>
      <c r="D14" s="272">
        <v>16603.8596</v>
      </c>
      <c r="E14" s="273">
        <v>100</v>
      </c>
    </row>
    <row r="15" spans="1:5" ht="23.65" customHeight="1">
      <c r="A15" s="19" t="s">
        <v>53</v>
      </c>
      <c r="B15" s="272">
        <v>827.73</v>
      </c>
      <c r="C15" s="272">
        <v>853.82479999999998</v>
      </c>
      <c r="D15" s="272">
        <v>853.82479999999998</v>
      </c>
      <c r="E15" s="273">
        <v>100</v>
      </c>
    </row>
    <row r="16" spans="1:5" ht="23.65" customHeight="1">
      <c r="A16" s="19" t="s">
        <v>54</v>
      </c>
      <c r="B16" s="272">
        <v>360</v>
      </c>
      <c r="C16" s="272">
        <v>0</v>
      </c>
      <c r="D16" s="272">
        <v>0</v>
      </c>
      <c r="E16" s="273"/>
    </row>
    <row r="17" spans="1:5" ht="19.899999999999999" customHeight="1">
      <c r="A17" s="20" t="s">
        <v>56</v>
      </c>
      <c r="B17" s="274">
        <v>42999.999999999993</v>
      </c>
      <c r="C17" s="275">
        <v>58900</v>
      </c>
      <c r="D17" s="275">
        <v>58900</v>
      </c>
      <c r="E17" s="273">
        <v>100</v>
      </c>
    </row>
  </sheetData>
  <mergeCells count="2">
    <mergeCell ref="A1:E1"/>
    <mergeCell ref="A2:B2"/>
  </mergeCells>
  <phoneticPr fontId="24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100" workbookViewId="0">
      <selection activeCell="J118" sqref="I117:J118"/>
    </sheetView>
  </sheetViews>
  <sheetFormatPr defaultRowHeight="13.5"/>
  <cols>
    <col min="1" max="1" width="11.25" customWidth="1"/>
    <col min="2" max="2" width="27.375" customWidth="1"/>
    <col min="3" max="3" width="12.625" customWidth="1"/>
    <col min="4" max="4" width="15" customWidth="1"/>
    <col min="5" max="5" width="11.25" customWidth="1"/>
    <col min="6" max="6" width="13.25" customWidth="1"/>
  </cols>
  <sheetData>
    <row r="1" spans="1:6" ht="26.65" customHeight="1">
      <c r="A1" s="227" t="s">
        <v>3</v>
      </c>
      <c r="B1" s="227"/>
      <c r="C1" s="227"/>
      <c r="D1" s="227"/>
      <c r="E1" s="227"/>
      <c r="F1" s="227"/>
    </row>
    <row r="2" spans="1:6" ht="18.399999999999999" customHeight="1">
      <c r="A2" s="228"/>
      <c r="B2" s="228"/>
      <c r="C2" s="21"/>
      <c r="D2" s="22"/>
      <c r="E2" s="21"/>
      <c r="F2" s="23" t="s">
        <v>37</v>
      </c>
    </row>
    <row r="3" spans="1:6" ht="45.4" customHeight="1">
      <c r="A3" s="24" t="s">
        <v>57</v>
      </c>
      <c r="B3" s="24" t="s">
        <v>38</v>
      </c>
      <c r="C3" s="24" t="s">
        <v>39</v>
      </c>
      <c r="D3" s="24" t="s">
        <v>40</v>
      </c>
      <c r="E3" s="24" t="s">
        <v>41</v>
      </c>
      <c r="F3" s="24" t="s">
        <v>32</v>
      </c>
    </row>
    <row r="4" spans="1:6" ht="21.95" customHeight="1">
      <c r="A4" s="25" t="s">
        <v>58</v>
      </c>
      <c r="B4" s="25" t="s">
        <v>59</v>
      </c>
      <c r="C4" s="26">
        <v>3598.17</v>
      </c>
      <c r="D4" s="26">
        <v>4043.4594790000001</v>
      </c>
      <c r="E4" s="26">
        <v>4043.4594790000001</v>
      </c>
      <c r="F4" s="26">
        <v>100</v>
      </c>
    </row>
    <row r="5" spans="1:6" ht="21.95" customHeight="1">
      <c r="A5" s="25" t="s">
        <v>60</v>
      </c>
      <c r="B5" s="25" t="s">
        <v>61</v>
      </c>
      <c r="C5" s="26">
        <v>2586.54</v>
      </c>
      <c r="D5" s="26">
        <v>3127.0747190000002</v>
      </c>
      <c r="E5" s="26">
        <v>3127.0747190000002</v>
      </c>
      <c r="F5" s="26">
        <v>100</v>
      </c>
    </row>
    <row r="6" spans="1:6" ht="21.95" customHeight="1">
      <c r="A6" s="25" t="s">
        <v>62</v>
      </c>
      <c r="B6" s="25" t="s">
        <v>63</v>
      </c>
      <c r="C6" s="26">
        <v>1751.74</v>
      </c>
      <c r="D6" s="26">
        <v>1921.1234649999999</v>
      </c>
      <c r="E6" s="26">
        <v>1921.1234649999999</v>
      </c>
      <c r="F6" s="26">
        <v>100</v>
      </c>
    </row>
    <row r="7" spans="1:6" ht="21.95" customHeight="1">
      <c r="A7" s="25" t="s">
        <v>64</v>
      </c>
      <c r="B7" s="25" t="s">
        <v>65</v>
      </c>
      <c r="C7" s="26">
        <v>834.8</v>
      </c>
      <c r="D7" s="26">
        <v>1205.9512540000001</v>
      </c>
      <c r="E7" s="26">
        <v>1205.9512540000001</v>
      </c>
      <c r="F7" s="26">
        <v>100</v>
      </c>
    </row>
    <row r="8" spans="1:6" ht="21.95" customHeight="1">
      <c r="A8" s="25" t="s">
        <v>66</v>
      </c>
      <c r="B8" s="25" t="s">
        <v>67</v>
      </c>
      <c r="C8" s="26">
        <v>173.95</v>
      </c>
      <c r="D8" s="26">
        <v>122.446794</v>
      </c>
      <c r="E8" s="26">
        <v>122.446794</v>
      </c>
      <c r="F8" s="26">
        <v>100</v>
      </c>
    </row>
    <row r="9" spans="1:6" ht="21.95" customHeight="1">
      <c r="A9" s="25" t="s">
        <v>68</v>
      </c>
      <c r="B9" s="25" t="s">
        <v>69</v>
      </c>
      <c r="C9" s="26">
        <v>157.44999999999999</v>
      </c>
      <c r="D9" s="26">
        <v>116.281094</v>
      </c>
      <c r="E9" s="26">
        <v>116.281094</v>
      </c>
      <c r="F9" s="26">
        <v>100</v>
      </c>
    </row>
    <row r="10" spans="1:6" ht="21.95" customHeight="1">
      <c r="A10" s="25" t="s">
        <v>70</v>
      </c>
      <c r="B10" s="25" t="s">
        <v>71</v>
      </c>
      <c r="C10" s="26">
        <v>16.5</v>
      </c>
      <c r="D10" s="26">
        <v>6.1657000000000002</v>
      </c>
      <c r="E10" s="26">
        <v>6.1657000000000002</v>
      </c>
      <c r="F10" s="26">
        <v>100</v>
      </c>
    </row>
    <row r="11" spans="1:6" ht="21.95" customHeight="1">
      <c r="A11" s="25" t="s">
        <v>72</v>
      </c>
      <c r="B11" s="25" t="s">
        <v>73</v>
      </c>
      <c r="C11" s="26">
        <v>222.05</v>
      </c>
      <c r="D11" s="26">
        <v>193.633647</v>
      </c>
      <c r="E11" s="26">
        <v>193.633647</v>
      </c>
      <c r="F11" s="26">
        <v>100</v>
      </c>
    </row>
    <row r="12" spans="1:6" ht="21.95" customHeight="1">
      <c r="A12" s="25" t="s">
        <v>74</v>
      </c>
      <c r="B12" s="25" t="s">
        <v>75</v>
      </c>
      <c r="C12" s="26">
        <v>222.05</v>
      </c>
      <c r="D12" s="26">
        <v>193.633647</v>
      </c>
      <c r="E12" s="26">
        <v>193.633647</v>
      </c>
      <c r="F12" s="26">
        <v>100</v>
      </c>
    </row>
    <row r="13" spans="1:6" ht="21.95" customHeight="1">
      <c r="A13" s="25" t="s">
        <v>76</v>
      </c>
      <c r="B13" s="25" t="s">
        <v>77</v>
      </c>
      <c r="C13" s="26">
        <v>46</v>
      </c>
      <c r="D13" s="26">
        <v>46</v>
      </c>
      <c r="E13" s="26">
        <v>46</v>
      </c>
      <c r="F13" s="26">
        <v>100</v>
      </c>
    </row>
    <row r="14" spans="1:6" ht="21.95" customHeight="1">
      <c r="A14" s="25" t="s">
        <v>78</v>
      </c>
      <c r="B14" s="25" t="s">
        <v>79</v>
      </c>
      <c r="C14" s="26">
        <v>46</v>
      </c>
      <c r="D14" s="26">
        <v>46</v>
      </c>
      <c r="E14" s="26">
        <v>46</v>
      </c>
      <c r="F14" s="26">
        <v>100</v>
      </c>
    </row>
    <row r="15" spans="1:6" ht="21.95" customHeight="1">
      <c r="A15" s="25" t="s">
        <v>80</v>
      </c>
      <c r="B15" s="25" t="s">
        <v>81</v>
      </c>
      <c r="C15" s="26">
        <v>264.27</v>
      </c>
      <c r="D15" s="26">
        <v>254.577911</v>
      </c>
      <c r="E15" s="26">
        <v>254.577911</v>
      </c>
      <c r="F15" s="26">
        <v>100</v>
      </c>
    </row>
    <row r="16" spans="1:6" ht="21.95" customHeight="1">
      <c r="A16" s="25" t="s">
        <v>82</v>
      </c>
      <c r="B16" s="25" t="s">
        <v>83</v>
      </c>
      <c r="C16" s="26">
        <v>216.77</v>
      </c>
      <c r="D16" s="26">
        <v>227.99101099999999</v>
      </c>
      <c r="E16" s="26">
        <v>227.99101099999999</v>
      </c>
      <c r="F16" s="26">
        <v>100</v>
      </c>
    </row>
    <row r="17" spans="1:6" ht="21.95" customHeight="1">
      <c r="A17" s="25" t="s">
        <v>84</v>
      </c>
      <c r="B17" s="25" t="s">
        <v>81</v>
      </c>
      <c r="C17" s="26">
        <v>47.5</v>
      </c>
      <c r="D17" s="26">
        <v>26.5869</v>
      </c>
      <c r="E17" s="26">
        <v>26.5869</v>
      </c>
      <c r="F17" s="26">
        <v>100</v>
      </c>
    </row>
    <row r="18" spans="1:6" ht="21.95" customHeight="1">
      <c r="A18" s="25" t="s">
        <v>85</v>
      </c>
      <c r="B18" s="25" t="s">
        <v>86</v>
      </c>
      <c r="C18" s="26">
        <v>34.700000000000003</v>
      </c>
      <c r="D18" s="26">
        <v>26.9527</v>
      </c>
      <c r="E18" s="26">
        <v>26.9527</v>
      </c>
      <c r="F18" s="26">
        <v>100</v>
      </c>
    </row>
    <row r="19" spans="1:6" ht="21.95" customHeight="1">
      <c r="A19" s="25" t="s">
        <v>87</v>
      </c>
      <c r="B19" s="25" t="s">
        <v>88</v>
      </c>
      <c r="C19" s="26">
        <v>34.700000000000003</v>
      </c>
      <c r="D19" s="26">
        <v>26.9527</v>
      </c>
      <c r="E19" s="26">
        <v>26.9527</v>
      </c>
      <c r="F19" s="26">
        <v>100</v>
      </c>
    </row>
    <row r="20" spans="1:6" ht="21.95" customHeight="1">
      <c r="A20" s="25" t="s">
        <v>89</v>
      </c>
      <c r="B20" s="25" t="s">
        <v>90</v>
      </c>
      <c r="C20" s="26">
        <v>270.66000000000003</v>
      </c>
      <c r="D20" s="26">
        <v>272.773708</v>
      </c>
      <c r="E20" s="26">
        <v>272.773708</v>
      </c>
      <c r="F20" s="26">
        <v>100</v>
      </c>
    </row>
    <row r="21" spans="1:6" ht="21.95" customHeight="1">
      <c r="A21" s="25" t="s">
        <v>91</v>
      </c>
      <c r="B21" s="25" t="s">
        <v>90</v>
      </c>
      <c r="C21" s="26">
        <v>270.66000000000003</v>
      </c>
      <c r="D21" s="26">
        <v>272.773708</v>
      </c>
      <c r="E21" s="26">
        <v>272.773708</v>
      </c>
      <c r="F21" s="26">
        <v>100</v>
      </c>
    </row>
    <row r="22" spans="1:6" ht="21.95" customHeight="1">
      <c r="A22" s="25" t="s">
        <v>92</v>
      </c>
      <c r="B22" s="25" t="s">
        <v>93</v>
      </c>
      <c r="C22" s="26">
        <v>233.5</v>
      </c>
      <c r="D22" s="26">
        <v>213.4804</v>
      </c>
      <c r="E22" s="26">
        <v>213.4804</v>
      </c>
      <c r="F22" s="26">
        <v>100</v>
      </c>
    </row>
    <row r="23" spans="1:6" ht="21.95" customHeight="1">
      <c r="A23" s="25" t="s">
        <v>94</v>
      </c>
      <c r="B23" s="25" t="s">
        <v>95</v>
      </c>
      <c r="C23" s="26">
        <v>233.5</v>
      </c>
      <c r="D23" s="26">
        <v>213.4804</v>
      </c>
      <c r="E23" s="26">
        <v>213.4804</v>
      </c>
      <c r="F23" s="26">
        <v>100</v>
      </c>
    </row>
    <row r="24" spans="1:6" ht="21.95" customHeight="1">
      <c r="A24" s="25" t="s">
        <v>96</v>
      </c>
      <c r="B24" s="25" t="s">
        <v>95</v>
      </c>
      <c r="C24" s="26">
        <v>233.5</v>
      </c>
      <c r="D24" s="26">
        <v>213.4804</v>
      </c>
      <c r="E24" s="26">
        <v>213.4804</v>
      </c>
      <c r="F24" s="26">
        <v>100</v>
      </c>
    </row>
    <row r="25" spans="1:6" ht="21.95" customHeight="1">
      <c r="A25" s="25" t="s">
        <v>97</v>
      </c>
      <c r="B25" s="25" t="s">
        <v>98</v>
      </c>
      <c r="C25" s="26">
        <v>166.05</v>
      </c>
      <c r="D25" s="26">
        <v>166.05</v>
      </c>
      <c r="E25" s="26">
        <v>166.05</v>
      </c>
      <c r="F25" s="26">
        <v>100</v>
      </c>
    </row>
    <row r="26" spans="1:6" ht="21.95" customHeight="1">
      <c r="A26" s="25" t="s">
        <v>99</v>
      </c>
      <c r="B26" s="25" t="s">
        <v>100</v>
      </c>
      <c r="C26" s="26">
        <v>166.05</v>
      </c>
      <c r="D26" s="26">
        <v>166.05</v>
      </c>
      <c r="E26" s="26">
        <v>166.05</v>
      </c>
      <c r="F26" s="26">
        <v>100</v>
      </c>
    </row>
    <row r="27" spans="1:6" ht="21.95" customHeight="1">
      <c r="A27" s="25" t="s">
        <v>101</v>
      </c>
      <c r="B27" s="25" t="s">
        <v>100</v>
      </c>
      <c r="C27" s="26">
        <v>166.05</v>
      </c>
      <c r="D27" s="26">
        <v>166.05</v>
      </c>
      <c r="E27" s="26">
        <v>166.05</v>
      </c>
      <c r="F27" s="26">
        <v>100</v>
      </c>
    </row>
    <row r="28" spans="1:6" ht="21.95" customHeight="1">
      <c r="A28" s="25" t="s">
        <v>102</v>
      </c>
      <c r="B28" s="25" t="s">
        <v>103</v>
      </c>
      <c r="C28" s="26">
        <v>547.86</v>
      </c>
      <c r="D28" s="26">
        <v>482.71306499999997</v>
      </c>
      <c r="E28" s="26">
        <v>482.71306499999997</v>
      </c>
      <c r="F28" s="26">
        <v>100</v>
      </c>
    </row>
    <row r="29" spans="1:6" ht="21.95" customHeight="1">
      <c r="A29" s="25" t="s">
        <v>104</v>
      </c>
      <c r="B29" s="25" t="s">
        <v>105</v>
      </c>
      <c r="C29" s="26">
        <v>547.86</v>
      </c>
      <c r="D29" s="26">
        <v>482.71306499999997</v>
      </c>
      <c r="E29" s="26">
        <v>482.71306499999997</v>
      </c>
      <c r="F29" s="26">
        <v>100</v>
      </c>
    </row>
    <row r="30" spans="1:6" ht="21.95" customHeight="1">
      <c r="A30" s="25" t="s">
        <v>106</v>
      </c>
      <c r="B30" s="25" t="s">
        <v>105</v>
      </c>
      <c r="C30" s="26">
        <v>547.86</v>
      </c>
      <c r="D30" s="26">
        <v>482.71306499999997</v>
      </c>
      <c r="E30" s="26">
        <v>482.71306499999997</v>
      </c>
      <c r="F30" s="26">
        <v>100</v>
      </c>
    </row>
    <row r="31" spans="1:6" ht="21.95" customHeight="1">
      <c r="A31" s="25" t="s">
        <v>107</v>
      </c>
      <c r="B31" s="25" t="s">
        <v>108</v>
      </c>
      <c r="C31" s="26">
        <v>14665.99</v>
      </c>
      <c r="D31" s="26">
        <v>15389.730095999999</v>
      </c>
      <c r="E31" s="26">
        <v>15389.730095999999</v>
      </c>
      <c r="F31" s="26">
        <v>100</v>
      </c>
    </row>
    <row r="32" spans="1:6" ht="21.95" customHeight="1">
      <c r="A32" s="25" t="s">
        <v>109</v>
      </c>
      <c r="B32" s="25" t="s">
        <v>110</v>
      </c>
      <c r="C32" s="26">
        <v>5326.69</v>
      </c>
      <c r="D32" s="26">
        <v>6087.8900020000001</v>
      </c>
      <c r="E32" s="26">
        <v>6087.8900020000001</v>
      </c>
      <c r="F32" s="26">
        <v>100</v>
      </c>
    </row>
    <row r="33" spans="1:6" ht="21.95" customHeight="1">
      <c r="A33" s="25" t="s">
        <v>111</v>
      </c>
      <c r="B33" s="25" t="s">
        <v>112</v>
      </c>
      <c r="C33" s="26">
        <v>2659.74</v>
      </c>
      <c r="D33" s="26">
        <v>3338.03</v>
      </c>
      <c r="E33" s="26">
        <v>3338.03</v>
      </c>
      <c r="F33" s="26">
        <v>100</v>
      </c>
    </row>
    <row r="34" spans="1:6" ht="21.95" customHeight="1">
      <c r="A34" s="25" t="s">
        <v>113</v>
      </c>
      <c r="B34" s="25" t="s">
        <v>114</v>
      </c>
      <c r="C34" s="26">
        <v>2666.95</v>
      </c>
      <c r="D34" s="26">
        <v>2749.8600019999999</v>
      </c>
      <c r="E34" s="26">
        <v>2749.8600019999999</v>
      </c>
      <c r="F34" s="26">
        <v>100</v>
      </c>
    </row>
    <row r="35" spans="1:6" ht="21.95" customHeight="1">
      <c r="A35" s="25" t="s">
        <v>115</v>
      </c>
      <c r="B35" s="25" t="s">
        <v>116</v>
      </c>
      <c r="C35" s="26">
        <v>795.71</v>
      </c>
      <c r="D35" s="26">
        <v>749.66459399999997</v>
      </c>
      <c r="E35" s="26">
        <v>749.66459399999997</v>
      </c>
      <c r="F35" s="26">
        <v>100</v>
      </c>
    </row>
    <row r="36" spans="1:6" ht="21.95" customHeight="1">
      <c r="A36" s="25" t="s">
        <v>117</v>
      </c>
      <c r="B36" s="25" t="s">
        <v>118</v>
      </c>
      <c r="C36" s="26">
        <v>31.19</v>
      </c>
      <c r="D36" s="26">
        <v>24.613</v>
      </c>
      <c r="E36" s="26">
        <v>24.613</v>
      </c>
      <c r="F36" s="26">
        <v>100</v>
      </c>
    </row>
    <row r="37" spans="1:6" ht="21.95" customHeight="1">
      <c r="A37" s="25" t="s">
        <v>119</v>
      </c>
      <c r="B37" s="25" t="s">
        <v>120</v>
      </c>
      <c r="C37" s="26">
        <v>70</v>
      </c>
      <c r="D37" s="26">
        <v>40.389699999999998</v>
      </c>
      <c r="E37" s="26">
        <v>40.389699999999998</v>
      </c>
      <c r="F37" s="26">
        <v>100</v>
      </c>
    </row>
    <row r="38" spans="1:6" ht="21.95" customHeight="1">
      <c r="A38" s="25" t="s">
        <v>121</v>
      </c>
      <c r="B38" s="25" t="s">
        <v>122</v>
      </c>
      <c r="C38" s="26">
        <v>465.32</v>
      </c>
      <c r="D38" s="26">
        <v>458.30444399999999</v>
      </c>
      <c r="E38" s="26">
        <v>458.30444399999999</v>
      </c>
      <c r="F38" s="26">
        <v>100</v>
      </c>
    </row>
    <row r="39" spans="1:6" ht="21.95" customHeight="1">
      <c r="A39" s="25" t="s">
        <v>123</v>
      </c>
      <c r="B39" s="25" t="s">
        <v>124</v>
      </c>
      <c r="C39" s="26">
        <v>229.2</v>
      </c>
      <c r="D39" s="26">
        <v>226.35745</v>
      </c>
      <c r="E39" s="26">
        <v>226.35745</v>
      </c>
      <c r="F39" s="26">
        <v>100</v>
      </c>
    </row>
    <row r="40" spans="1:6" ht="21.95" customHeight="1">
      <c r="A40" s="25" t="s">
        <v>125</v>
      </c>
      <c r="B40" s="25" t="s">
        <v>126</v>
      </c>
      <c r="C40" s="26">
        <v>6371</v>
      </c>
      <c r="D40" s="26">
        <v>6394.9847</v>
      </c>
      <c r="E40" s="26">
        <v>6394.9847</v>
      </c>
      <c r="F40" s="26">
        <v>100</v>
      </c>
    </row>
    <row r="41" spans="1:6" ht="21.95" customHeight="1">
      <c r="A41" s="25" t="s">
        <v>127</v>
      </c>
      <c r="B41" s="25" t="s">
        <v>128</v>
      </c>
      <c r="C41" s="26">
        <v>2668.5</v>
      </c>
      <c r="D41" s="26">
        <v>2668.5</v>
      </c>
      <c r="E41" s="26">
        <v>2668.5</v>
      </c>
      <c r="F41" s="26">
        <v>100</v>
      </c>
    </row>
    <row r="42" spans="1:6" ht="21.95" customHeight="1">
      <c r="A42" s="25" t="s">
        <v>129</v>
      </c>
      <c r="B42" s="25" t="s">
        <v>130</v>
      </c>
      <c r="C42" s="26">
        <v>3702.5</v>
      </c>
      <c r="D42" s="26">
        <v>3726.4847</v>
      </c>
      <c r="E42" s="26">
        <v>3726.4847</v>
      </c>
      <c r="F42" s="26">
        <v>100</v>
      </c>
    </row>
    <row r="43" spans="1:6" ht="21.95" customHeight="1">
      <c r="A43" s="25" t="s">
        <v>131</v>
      </c>
      <c r="B43" s="25" t="s">
        <v>132</v>
      </c>
      <c r="C43" s="26">
        <v>59.21</v>
      </c>
      <c r="D43" s="26">
        <v>78.242000000000004</v>
      </c>
      <c r="E43" s="26">
        <v>78.242000000000004</v>
      </c>
      <c r="F43" s="26">
        <v>100</v>
      </c>
    </row>
    <row r="44" spans="1:6" ht="21.95" customHeight="1">
      <c r="A44" s="25" t="s">
        <v>133</v>
      </c>
      <c r="B44" s="25" t="s">
        <v>134</v>
      </c>
      <c r="C44" s="26">
        <v>0</v>
      </c>
      <c r="D44" s="26">
        <v>19.032</v>
      </c>
      <c r="E44" s="26">
        <v>19.032</v>
      </c>
      <c r="F44" s="26">
        <v>100</v>
      </c>
    </row>
    <row r="45" spans="1:6" ht="21.95" customHeight="1">
      <c r="A45" s="25" t="s">
        <v>135</v>
      </c>
      <c r="B45" s="25" t="s">
        <v>136</v>
      </c>
      <c r="C45" s="26">
        <v>59.21</v>
      </c>
      <c r="D45" s="26">
        <v>59.21</v>
      </c>
      <c r="E45" s="26">
        <v>59.21</v>
      </c>
      <c r="F45" s="26">
        <v>100</v>
      </c>
    </row>
    <row r="46" spans="1:6" ht="21.95" customHeight="1">
      <c r="A46" s="25" t="s">
        <v>137</v>
      </c>
      <c r="B46" s="25" t="s">
        <v>138</v>
      </c>
      <c r="C46" s="26">
        <v>50.7</v>
      </c>
      <c r="D46" s="26">
        <v>50.7</v>
      </c>
      <c r="E46" s="26">
        <v>50.7</v>
      </c>
      <c r="F46" s="26">
        <v>100</v>
      </c>
    </row>
    <row r="47" spans="1:6" ht="21.95" customHeight="1">
      <c r="A47" s="25" t="s">
        <v>139</v>
      </c>
      <c r="B47" s="25" t="s">
        <v>140</v>
      </c>
      <c r="C47" s="26">
        <v>50.7</v>
      </c>
      <c r="D47" s="26">
        <v>50.7</v>
      </c>
      <c r="E47" s="26">
        <v>50.7</v>
      </c>
      <c r="F47" s="26">
        <v>100</v>
      </c>
    </row>
    <row r="48" spans="1:6" ht="21.95" customHeight="1">
      <c r="A48" s="25" t="s">
        <v>141</v>
      </c>
      <c r="B48" s="25" t="s">
        <v>142</v>
      </c>
      <c r="C48" s="26">
        <v>233.02</v>
      </c>
      <c r="D48" s="26">
        <v>233.01560000000001</v>
      </c>
      <c r="E48" s="26">
        <v>233.01560000000001</v>
      </c>
      <c r="F48" s="26">
        <v>100</v>
      </c>
    </row>
    <row r="49" spans="1:6" ht="21.95" customHeight="1">
      <c r="A49" s="25" t="s">
        <v>143</v>
      </c>
      <c r="B49" s="25" t="s">
        <v>144</v>
      </c>
      <c r="C49" s="26">
        <v>233.02</v>
      </c>
      <c r="D49" s="26">
        <v>233.01560000000001</v>
      </c>
      <c r="E49" s="26">
        <v>233.01560000000001</v>
      </c>
      <c r="F49" s="26">
        <v>100</v>
      </c>
    </row>
    <row r="50" spans="1:6" ht="21.95" customHeight="1">
      <c r="A50" s="25" t="s">
        <v>145</v>
      </c>
      <c r="B50" s="25" t="s">
        <v>146</v>
      </c>
      <c r="C50" s="26">
        <v>172.79</v>
      </c>
      <c r="D50" s="26">
        <v>163.49</v>
      </c>
      <c r="E50" s="26">
        <v>163.49</v>
      </c>
      <c r="F50" s="26">
        <v>100</v>
      </c>
    </row>
    <row r="51" spans="1:6" ht="21.95" customHeight="1">
      <c r="A51" s="25" t="s">
        <v>147</v>
      </c>
      <c r="B51" s="25" t="s">
        <v>148</v>
      </c>
      <c r="C51" s="26">
        <v>172.79</v>
      </c>
      <c r="D51" s="26">
        <v>163.49</v>
      </c>
      <c r="E51" s="26">
        <v>163.49</v>
      </c>
      <c r="F51" s="26">
        <v>100</v>
      </c>
    </row>
    <row r="52" spans="1:6" ht="21.95" customHeight="1">
      <c r="A52" s="25" t="s">
        <v>149</v>
      </c>
      <c r="B52" s="25" t="s">
        <v>150</v>
      </c>
      <c r="C52" s="26">
        <v>48.5</v>
      </c>
      <c r="D52" s="26">
        <v>28.65</v>
      </c>
      <c r="E52" s="26">
        <v>28.65</v>
      </c>
      <c r="F52" s="26">
        <v>100</v>
      </c>
    </row>
    <row r="53" spans="1:6" ht="21.95" customHeight="1">
      <c r="A53" s="25" t="s">
        <v>151</v>
      </c>
      <c r="B53" s="25" t="s">
        <v>152</v>
      </c>
      <c r="C53" s="26">
        <v>48.5</v>
      </c>
      <c r="D53" s="26">
        <v>28.65</v>
      </c>
      <c r="E53" s="26">
        <v>28.65</v>
      </c>
      <c r="F53" s="26">
        <v>100</v>
      </c>
    </row>
    <row r="54" spans="1:6" ht="21.95" customHeight="1">
      <c r="A54" s="25" t="s">
        <v>153</v>
      </c>
      <c r="B54" s="25" t="s">
        <v>154</v>
      </c>
      <c r="C54" s="26">
        <v>35</v>
      </c>
      <c r="D54" s="26">
        <v>35</v>
      </c>
      <c r="E54" s="26">
        <v>35</v>
      </c>
      <c r="F54" s="26">
        <v>100</v>
      </c>
    </row>
    <row r="55" spans="1:6" ht="21.95" customHeight="1">
      <c r="A55" s="25" t="s">
        <v>155</v>
      </c>
      <c r="B55" s="25" t="s">
        <v>156</v>
      </c>
      <c r="C55" s="26">
        <v>35</v>
      </c>
      <c r="D55" s="26">
        <v>35</v>
      </c>
      <c r="E55" s="26">
        <v>35</v>
      </c>
      <c r="F55" s="26">
        <v>100</v>
      </c>
    </row>
    <row r="56" spans="1:6" ht="21.95" customHeight="1">
      <c r="A56" s="25" t="s">
        <v>157</v>
      </c>
      <c r="B56" s="25" t="s">
        <v>158</v>
      </c>
      <c r="C56" s="26">
        <v>41.92</v>
      </c>
      <c r="D56" s="26">
        <v>36.6432</v>
      </c>
      <c r="E56" s="26">
        <v>36.6432</v>
      </c>
      <c r="F56" s="26">
        <v>100</v>
      </c>
    </row>
    <row r="57" spans="1:6" ht="21.95" customHeight="1">
      <c r="A57" s="25" t="s">
        <v>159</v>
      </c>
      <c r="B57" s="25" t="s">
        <v>160</v>
      </c>
      <c r="C57" s="26">
        <v>41.92</v>
      </c>
      <c r="D57" s="26">
        <v>36.6432</v>
      </c>
      <c r="E57" s="26">
        <v>36.6432</v>
      </c>
      <c r="F57" s="26">
        <v>100</v>
      </c>
    </row>
    <row r="58" spans="1:6" ht="21.95" customHeight="1">
      <c r="A58" s="25" t="s">
        <v>161</v>
      </c>
      <c r="B58" s="25" t="s">
        <v>162</v>
      </c>
      <c r="C58" s="26">
        <v>1531.45</v>
      </c>
      <c r="D58" s="26">
        <v>1531.45</v>
      </c>
      <c r="E58" s="26">
        <v>1531.45</v>
      </c>
      <c r="F58" s="26">
        <v>100</v>
      </c>
    </row>
    <row r="59" spans="1:6" ht="21.95" customHeight="1">
      <c r="A59" s="25" t="s">
        <v>163</v>
      </c>
      <c r="B59" s="25" t="s">
        <v>162</v>
      </c>
      <c r="C59" s="26">
        <v>1531.45</v>
      </c>
      <c r="D59" s="26">
        <v>1531.45</v>
      </c>
      <c r="E59" s="26">
        <v>1531.45</v>
      </c>
      <c r="F59" s="26">
        <v>100</v>
      </c>
    </row>
    <row r="60" spans="1:6" ht="21.95" customHeight="1">
      <c r="A60" s="25" t="s">
        <v>164</v>
      </c>
      <c r="B60" s="25" t="s">
        <v>165</v>
      </c>
      <c r="C60" s="26">
        <v>504.05</v>
      </c>
      <c r="D60" s="26">
        <v>495.94668000000001</v>
      </c>
      <c r="E60" s="26">
        <v>495.94668000000001</v>
      </c>
      <c r="F60" s="26">
        <v>100</v>
      </c>
    </row>
    <row r="61" spans="1:6" ht="21.95" customHeight="1">
      <c r="A61" s="25" t="s">
        <v>166</v>
      </c>
      <c r="B61" s="25" t="s">
        <v>167</v>
      </c>
      <c r="C61" s="26">
        <v>234.94</v>
      </c>
      <c r="D61" s="26">
        <v>234.94</v>
      </c>
      <c r="E61" s="26">
        <v>234.94</v>
      </c>
      <c r="F61" s="26">
        <v>100</v>
      </c>
    </row>
    <row r="62" spans="1:6" ht="21.95" customHeight="1">
      <c r="A62" s="25" t="s">
        <v>168</v>
      </c>
      <c r="B62" s="25" t="s">
        <v>169</v>
      </c>
      <c r="C62" s="26">
        <v>234.94</v>
      </c>
      <c r="D62" s="26">
        <v>234.94</v>
      </c>
      <c r="E62" s="26">
        <v>234.94</v>
      </c>
      <c r="F62" s="26">
        <v>100</v>
      </c>
    </row>
    <row r="63" spans="1:6" ht="21.95" customHeight="1">
      <c r="A63" s="25" t="s">
        <v>170</v>
      </c>
      <c r="B63" s="25" t="s">
        <v>171</v>
      </c>
      <c r="C63" s="26">
        <v>269.11</v>
      </c>
      <c r="D63" s="26">
        <v>261.00668000000002</v>
      </c>
      <c r="E63" s="26">
        <v>261.00668000000002</v>
      </c>
      <c r="F63" s="26">
        <v>100</v>
      </c>
    </row>
    <row r="64" spans="1:6" ht="21.95" customHeight="1">
      <c r="A64" s="25" t="s">
        <v>172</v>
      </c>
      <c r="B64" s="25" t="s">
        <v>173</v>
      </c>
      <c r="C64" s="26">
        <v>79.260000000000005</v>
      </c>
      <c r="D64" s="26">
        <v>78.070279999999997</v>
      </c>
      <c r="E64" s="26">
        <v>78.070279999999997</v>
      </c>
      <c r="F64" s="26">
        <v>100</v>
      </c>
    </row>
    <row r="65" spans="1:6" ht="21.95" customHeight="1">
      <c r="A65" s="25" t="s">
        <v>174</v>
      </c>
      <c r="B65" s="25" t="s">
        <v>175</v>
      </c>
      <c r="C65" s="26">
        <v>189.85</v>
      </c>
      <c r="D65" s="26">
        <v>182.93639999999999</v>
      </c>
      <c r="E65" s="26">
        <v>182.93639999999999</v>
      </c>
      <c r="F65" s="26">
        <v>100</v>
      </c>
    </row>
    <row r="66" spans="1:6" ht="21.95" customHeight="1">
      <c r="A66" s="25" t="s">
        <v>176</v>
      </c>
      <c r="B66" s="25" t="s">
        <v>177</v>
      </c>
      <c r="C66" s="26">
        <v>4631.59</v>
      </c>
      <c r="D66" s="26">
        <v>4144.0917520000003</v>
      </c>
      <c r="E66" s="26">
        <v>4144.0917520000003</v>
      </c>
      <c r="F66" s="26">
        <v>100</v>
      </c>
    </row>
    <row r="67" spans="1:6" ht="21.95" customHeight="1">
      <c r="A67" s="25" t="s">
        <v>178</v>
      </c>
      <c r="B67" s="25" t="s">
        <v>179</v>
      </c>
      <c r="C67" s="26">
        <v>4133.4399999999996</v>
      </c>
      <c r="D67" s="26">
        <v>3645.9417520000002</v>
      </c>
      <c r="E67" s="26">
        <v>3645.9417520000002</v>
      </c>
      <c r="F67" s="26">
        <v>100</v>
      </c>
    </row>
    <row r="68" spans="1:6" ht="21.95" customHeight="1">
      <c r="A68" s="25" t="s">
        <v>180</v>
      </c>
      <c r="B68" s="25" t="s">
        <v>181</v>
      </c>
      <c r="C68" s="26">
        <v>4133.4399999999996</v>
      </c>
      <c r="D68" s="26">
        <v>3645.9417520000002</v>
      </c>
      <c r="E68" s="26">
        <v>3645.9417520000002</v>
      </c>
      <c r="F68" s="26">
        <v>100</v>
      </c>
    </row>
    <row r="69" spans="1:6" ht="21.95" customHeight="1">
      <c r="A69" s="25" t="s">
        <v>182</v>
      </c>
      <c r="B69" s="25" t="s">
        <v>183</v>
      </c>
      <c r="C69" s="26">
        <v>498.15</v>
      </c>
      <c r="D69" s="26">
        <v>498.15</v>
      </c>
      <c r="E69" s="26">
        <v>498.15</v>
      </c>
      <c r="F69" s="26">
        <v>100</v>
      </c>
    </row>
    <row r="70" spans="1:6" ht="21.95" customHeight="1">
      <c r="A70" s="25" t="s">
        <v>184</v>
      </c>
      <c r="B70" s="25" t="s">
        <v>185</v>
      </c>
      <c r="C70" s="26">
        <v>498.15</v>
      </c>
      <c r="D70" s="26">
        <v>498.15</v>
      </c>
      <c r="E70" s="26">
        <v>498.15</v>
      </c>
      <c r="F70" s="26">
        <v>100</v>
      </c>
    </row>
    <row r="71" spans="1:6" ht="21.95" customHeight="1">
      <c r="A71" s="25" t="s">
        <v>186</v>
      </c>
      <c r="B71" s="25" t="s">
        <v>187</v>
      </c>
      <c r="C71" s="26">
        <v>7563.42</v>
      </c>
      <c r="D71" s="26">
        <v>11189.328634</v>
      </c>
      <c r="E71" s="26">
        <v>11189.328634</v>
      </c>
      <c r="F71" s="26">
        <v>100</v>
      </c>
    </row>
    <row r="72" spans="1:6" ht="21.95" customHeight="1">
      <c r="A72" s="25" t="s">
        <v>188</v>
      </c>
      <c r="B72" s="25" t="s">
        <v>189</v>
      </c>
      <c r="C72" s="26">
        <v>3058.83</v>
      </c>
      <c r="D72" s="26">
        <v>2932.310751</v>
      </c>
      <c r="E72" s="26">
        <v>2932.310751</v>
      </c>
      <c r="F72" s="26">
        <v>100</v>
      </c>
    </row>
    <row r="73" spans="1:6" ht="21.95" customHeight="1">
      <c r="A73" s="25" t="s">
        <v>190</v>
      </c>
      <c r="B73" s="25" t="s">
        <v>63</v>
      </c>
      <c r="C73" s="26">
        <v>672.16</v>
      </c>
      <c r="D73" s="26">
        <v>656.66174000000001</v>
      </c>
      <c r="E73" s="26">
        <v>656.66174000000001</v>
      </c>
      <c r="F73" s="26">
        <v>100</v>
      </c>
    </row>
    <row r="74" spans="1:6" ht="21.95" customHeight="1">
      <c r="A74" s="25" t="s">
        <v>191</v>
      </c>
      <c r="B74" s="25" t="s">
        <v>192</v>
      </c>
      <c r="C74" s="26">
        <v>816</v>
      </c>
      <c r="D74" s="26">
        <v>806.49107200000003</v>
      </c>
      <c r="E74" s="26">
        <v>806.49107200000003</v>
      </c>
      <c r="F74" s="26">
        <v>100</v>
      </c>
    </row>
    <row r="75" spans="1:6" ht="21.95" customHeight="1">
      <c r="A75" s="25" t="s">
        <v>193</v>
      </c>
      <c r="B75" s="25" t="s">
        <v>194</v>
      </c>
      <c r="C75" s="26">
        <v>1570.67</v>
      </c>
      <c r="D75" s="26">
        <v>1469.1579389999999</v>
      </c>
      <c r="E75" s="26">
        <v>1469.1579389999999</v>
      </c>
      <c r="F75" s="26">
        <v>100</v>
      </c>
    </row>
    <row r="76" spans="1:6" ht="21.95" customHeight="1">
      <c r="A76" s="25" t="s">
        <v>195</v>
      </c>
      <c r="B76" s="25" t="s">
        <v>196</v>
      </c>
      <c r="C76" s="26">
        <v>3558.31</v>
      </c>
      <c r="D76" s="26">
        <v>7164.4338269999998</v>
      </c>
      <c r="E76" s="26">
        <v>7164.4338269999998</v>
      </c>
      <c r="F76" s="26">
        <v>100</v>
      </c>
    </row>
    <row r="77" spans="1:6" ht="21.95" customHeight="1">
      <c r="A77" s="25" t="s">
        <v>197</v>
      </c>
      <c r="B77" s="25" t="s">
        <v>196</v>
      </c>
      <c r="C77" s="26">
        <v>3558.31</v>
      </c>
      <c r="D77" s="26">
        <v>7164.4338269999998</v>
      </c>
      <c r="E77" s="26">
        <v>7164.4338269999998</v>
      </c>
      <c r="F77" s="26">
        <v>100</v>
      </c>
    </row>
    <row r="78" spans="1:6" ht="21.95" customHeight="1">
      <c r="A78" s="25" t="s">
        <v>198</v>
      </c>
      <c r="B78" s="25" t="s">
        <v>199</v>
      </c>
      <c r="C78" s="26">
        <v>946.28</v>
      </c>
      <c r="D78" s="26">
        <v>1092.5840559999999</v>
      </c>
      <c r="E78" s="26">
        <v>1092.5840559999999</v>
      </c>
      <c r="F78" s="26">
        <v>100</v>
      </c>
    </row>
    <row r="79" spans="1:6" ht="21.95" customHeight="1">
      <c r="A79" s="25" t="s">
        <v>200</v>
      </c>
      <c r="B79" s="25" t="s">
        <v>199</v>
      </c>
      <c r="C79" s="26">
        <v>946.28</v>
      </c>
      <c r="D79" s="26">
        <v>1092.5840559999999</v>
      </c>
      <c r="E79" s="26">
        <v>1092.5840559999999</v>
      </c>
      <c r="F79" s="26">
        <v>100</v>
      </c>
    </row>
    <row r="80" spans="1:6" ht="21.95" customHeight="1">
      <c r="A80" s="25" t="s">
        <v>201</v>
      </c>
      <c r="B80" s="25" t="s">
        <v>202</v>
      </c>
      <c r="C80" s="26">
        <v>3256.63</v>
      </c>
      <c r="D80" s="26">
        <v>2957.9338160000002</v>
      </c>
      <c r="E80" s="26">
        <v>2957.9338160000002</v>
      </c>
      <c r="F80" s="26">
        <v>100</v>
      </c>
    </row>
    <row r="81" spans="1:6" ht="21.95" customHeight="1">
      <c r="A81" s="25" t="s">
        <v>203</v>
      </c>
      <c r="B81" s="25" t="s">
        <v>204</v>
      </c>
      <c r="C81" s="26">
        <v>1794.85</v>
      </c>
      <c r="D81" s="26">
        <v>1584.887295</v>
      </c>
      <c r="E81" s="26">
        <v>1584.887295</v>
      </c>
      <c r="F81" s="26">
        <v>100</v>
      </c>
    </row>
    <row r="82" spans="1:6" ht="21.95" customHeight="1">
      <c r="A82" s="25" t="s">
        <v>205</v>
      </c>
      <c r="B82" s="25" t="s">
        <v>83</v>
      </c>
      <c r="C82" s="26">
        <v>360.42</v>
      </c>
      <c r="D82" s="26">
        <v>306.16352999999998</v>
      </c>
      <c r="E82" s="26">
        <v>306.16352999999998</v>
      </c>
      <c r="F82" s="26">
        <v>100</v>
      </c>
    </row>
    <row r="83" spans="1:6" ht="21.95" customHeight="1">
      <c r="A83" s="25" t="s">
        <v>206</v>
      </c>
      <c r="B83" s="25" t="s">
        <v>207</v>
      </c>
      <c r="C83" s="26">
        <v>9.5</v>
      </c>
      <c r="D83" s="26">
        <v>9.4990000000000006</v>
      </c>
      <c r="E83" s="26">
        <v>9.4990000000000006</v>
      </c>
      <c r="F83" s="26">
        <v>100</v>
      </c>
    </row>
    <row r="84" spans="1:6" ht="21.95" customHeight="1">
      <c r="A84" s="25" t="s">
        <v>208</v>
      </c>
      <c r="B84" s="25" t="s">
        <v>209</v>
      </c>
      <c r="C84" s="26">
        <v>6.5</v>
      </c>
      <c r="D84" s="26">
        <v>6.4980000000000002</v>
      </c>
      <c r="E84" s="26">
        <v>6.4980000000000002</v>
      </c>
      <c r="F84" s="26">
        <v>100</v>
      </c>
    </row>
    <row r="85" spans="1:6" ht="21.95" customHeight="1">
      <c r="A85" s="25" t="s">
        <v>210</v>
      </c>
      <c r="B85" s="25" t="s">
        <v>211</v>
      </c>
      <c r="C85" s="26">
        <v>1418.43</v>
      </c>
      <c r="D85" s="26">
        <v>1262.7267649999999</v>
      </c>
      <c r="E85" s="26">
        <v>1262.7267649999999</v>
      </c>
      <c r="F85" s="26">
        <v>100</v>
      </c>
    </row>
    <row r="86" spans="1:6" ht="21.95" customHeight="1">
      <c r="A86" s="25" t="s">
        <v>212</v>
      </c>
      <c r="B86" s="25" t="s">
        <v>213</v>
      </c>
      <c r="C86" s="26">
        <v>1461.78</v>
      </c>
      <c r="D86" s="26">
        <v>1295.746521</v>
      </c>
      <c r="E86" s="26">
        <v>1295.746521</v>
      </c>
      <c r="F86" s="26">
        <v>100</v>
      </c>
    </row>
    <row r="87" spans="1:6" ht="21.95" customHeight="1">
      <c r="A87" s="25" t="s">
        <v>214</v>
      </c>
      <c r="B87" s="25" t="s">
        <v>215</v>
      </c>
      <c r="C87" s="26">
        <v>156.5</v>
      </c>
      <c r="D87" s="26">
        <v>155.279571</v>
      </c>
      <c r="E87" s="26">
        <v>155.279571</v>
      </c>
      <c r="F87" s="26">
        <v>100</v>
      </c>
    </row>
    <row r="88" spans="1:6" ht="21.95" customHeight="1">
      <c r="A88" s="25" t="s">
        <v>216</v>
      </c>
      <c r="B88" s="25" t="s">
        <v>217</v>
      </c>
      <c r="C88" s="26">
        <v>1305.28</v>
      </c>
      <c r="D88" s="26">
        <v>1140.46695</v>
      </c>
      <c r="E88" s="26">
        <v>1140.46695</v>
      </c>
      <c r="F88" s="26">
        <v>100</v>
      </c>
    </row>
    <row r="89" spans="1:6" ht="21.95" customHeight="1">
      <c r="A89" s="25" t="s">
        <v>218</v>
      </c>
      <c r="B89" s="25" t="s">
        <v>219</v>
      </c>
      <c r="C89" s="26">
        <v>0</v>
      </c>
      <c r="D89" s="26">
        <v>77.3</v>
      </c>
      <c r="E89" s="26">
        <v>77.3</v>
      </c>
      <c r="F89" s="26">
        <v>100</v>
      </c>
    </row>
    <row r="90" spans="1:6" ht="21.95" customHeight="1">
      <c r="A90" s="25" t="s">
        <v>220</v>
      </c>
      <c r="B90" s="25" t="s">
        <v>221</v>
      </c>
      <c r="C90" s="26">
        <v>0</v>
      </c>
      <c r="D90" s="26">
        <v>77.3</v>
      </c>
      <c r="E90" s="26">
        <v>77.3</v>
      </c>
      <c r="F90" s="26">
        <v>100</v>
      </c>
    </row>
    <row r="91" spans="1:6" ht="21.95" customHeight="1">
      <c r="A91" s="25" t="s">
        <v>222</v>
      </c>
      <c r="B91" s="25" t="s">
        <v>223</v>
      </c>
      <c r="C91" s="26">
        <v>332.1</v>
      </c>
      <c r="D91" s="26">
        <v>2359.581678</v>
      </c>
      <c r="E91" s="26">
        <v>2359.581678</v>
      </c>
      <c r="F91" s="26">
        <v>100</v>
      </c>
    </row>
    <row r="92" spans="1:6" ht="21.95" customHeight="1">
      <c r="A92" s="25" t="s">
        <v>224</v>
      </c>
      <c r="B92" s="25" t="s">
        <v>225</v>
      </c>
      <c r="C92" s="26">
        <v>332.1</v>
      </c>
      <c r="D92" s="26">
        <v>2359.581678</v>
      </c>
      <c r="E92" s="26">
        <v>2359.581678</v>
      </c>
      <c r="F92" s="26">
        <v>100</v>
      </c>
    </row>
    <row r="93" spans="1:6" ht="21.95" customHeight="1">
      <c r="A93" s="25" t="s">
        <v>226</v>
      </c>
      <c r="B93" s="25" t="s">
        <v>227</v>
      </c>
      <c r="C93" s="26">
        <v>332.1</v>
      </c>
      <c r="D93" s="26">
        <v>2359.581678</v>
      </c>
      <c r="E93" s="26">
        <v>2359.581678</v>
      </c>
      <c r="F93" s="26">
        <v>100</v>
      </c>
    </row>
    <row r="94" spans="1:6" ht="21.95" customHeight="1">
      <c r="A94" s="25" t="s">
        <v>228</v>
      </c>
      <c r="B94" s="25" t="s">
        <v>229</v>
      </c>
      <c r="C94" s="26">
        <v>6312.91</v>
      </c>
      <c r="D94" s="26">
        <v>16603.8596</v>
      </c>
      <c r="E94" s="26">
        <v>16603.8596</v>
      </c>
      <c r="F94" s="26">
        <v>100</v>
      </c>
    </row>
    <row r="95" spans="1:6" ht="21.95" customHeight="1">
      <c r="A95" s="25" t="s">
        <v>230</v>
      </c>
      <c r="B95" s="25" t="s">
        <v>231</v>
      </c>
      <c r="C95" s="26">
        <v>6312.91</v>
      </c>
      <c r="D95" s="26">
        <v>16603.8596</v>
      </c>
      <c r="E95" s="26">
        <v>16603.8596</v>
      </c>
      <c r="F95" s="26">
        <v>100</v>
      </c>
    </row>
    <row r="96" spans="1:6" ht="21.95" customHeight="1">
      <c r="A96" s="25" t="s">
        <v>232</v>
      </c>
      <c r="B96" s="25" t="s">
        <v>233</v>
      </c>
      <c r="C96" s="26">
        <v>6312.91</v>
      </c>
      <c r="D96" s="26">
        <v>16603.8596</v>
      </c>
      <c r="E96" s="26">
        <v>16603.8596</v>
      </c>
      <c r="F96" s="26">
        <v>100</v>
      </c>
    </row>
    <row r="97" spans="1:6" ht="21.95" customHeight="1">
      <c r="A97" s="25" t="s">
        <v>234</v>
      </c>
      <c r="B97" s="25" t="s">
        <v>235</v>
      </c>
      <c r="C97" s="26">
        <v>827.73</v>
      </c>
      <c r="D97" s="26">
        <v>853.82479999999998</v>
      </c>
      <c r="E97" s="26">
        <v>853.82479999999998</v>
      </c>
      <c r="F97" s="26">
        <v>100</v>
      </c>
    </row>
    <row r="98" spans="1:6" ht="21.95" customHeight="1">
      <c r="A98" s="25" t="s">
        <v>236</v>
      </c>
      <c r="B98" s="25" t="s">
        <v>237</v>
      </c>
      <c r="C98" s="26">
        <v>827.73</v>
      </c>
      <c r="D98" s="26">
        <v>853.82479999999998</v>
      </c>
      <c r="E98" s="26">
        <v>853.82479999999998</v>
      </c>
      <c r="F98" s="26">
        <v>100</v>
      </c>
    </row>
    <row r="99" spans="1:6" ht="21.95" customHeight="1">
      <c r="A99" s="25" t="s">
        <v>238</v>
      </c>
      <c r="B99" s="25" t="s">
        <v>239</v>
      </c>
      <c r="C99" s="26">
        <v>392.81</v>
      </c>
      <c r="D99" s="26">
        <v>410.2448</v>
      </c>
      <c r="E99" s="26">
        <v>410.2448</v>
      </c>
      <c r="F99" s="26">
        <v>100</v>
      </c>
    </row>
    <row r="100" spans="1:6" ht="21.95" customHeight="1">
      <c r="A100" s="25" t="s">
        <v>240</v>
      </c>
      <c r="B100" s="25" t="s">
        <v>241</v>
      </c>
      <c r="C100" s="26">
        <v>434.92</v>
      </c>
      <c r="D100" s="26">
        <v>443.58</v>
      </c>
      <c r="E100" s="26">
        <v>443.58</v>
      </c>
      <c r="F100" s="26">
        <v>100</v>
      </c>
    </row>
    <row r="101" spans="1:6" ht="21.95" customHeight="1">
      <c r="A101" s="25" t="s">
        <v>242</v>
      </c>
      <c r="B101" s="25" t="s">
        <v>243</v>
      </c>
      <c r="C101" s="26">
        <v>1080</v>
      </c>
      <c r="D101" s="26">
        <v>0</v>
      </c>
      <c r="E101" s="26">
        <v>0</v>
      </c>
      <c r="F101" s="26"/>
    </row>
    <row r="102" spans="1:6" ht="21.95" customHeight="1">
      <c r="A102" s="229" t="s">
        <v>244</v>
      </c>
      <c r="B102" s="229"/>
      <c r="C102" s="27">
        <v>42999.999999999993</v>
      </c>
      <c r="D102" s="27">
        <v>58899.999999999993</v>
      </c>
      <c r="E102" s="27">
        <v>58899.999999999993</v>
      </c>
      <c r="F102" s="27">
        <v>100</v>
      </c>
    </row>
  </sheetData>
  <mergeCells count="3">
    <mergeCell ref="A1:F1"/>
    <mergeCell ref="A2:B2"/>
    <mergeCell ref="A102:B10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1" workbookViewId="0">
      <selection activeCell="F21" sqref="F21"/>
    </sheetView>
  </sheetViews>
  <sheetFormatPr defaultRowHeight="13.5"/>
  <cols>
    <col min="1" max="1" width="25.875" customWidth="1"/>
    <col min="2" max="2" width="15.75" customWidth="1"/>
    <col min="3" max="3" width="14.625" customWidth="1"/>
    <col min="4" max="4" width="13.5" customWidth="1"/>
    <col min="5" max="5" width="15.5" customWidth="1"/>
  </cols>
  <sheetData>
    <row r="1" spans="1:5" ht="26.65" customHeight="1">
      <c r="A1" s="230" t="s">
        <v>245</v>
      </c>
      <c r="B1" s="230"/>
      <c r="C1" s="230"/>
      <c r="D1" s="230"/>
      <c r="E1" s="230"/>
    </row>
    <row r="2" spans="1:5" ht="20.65" customHeight="1">
      <c r="A2" s="231"/>
      <c r="B2" s="231"/>
      <c r="C2" s="28"/>
      <c r="D2" s="28"/>
      <c r="E2" s="29" t="s">
        <v>37</v>
      </c>
    </row>
    <row r="3" spans="1:5" ht="47.65" customHeight="1">
      <c r="A3" s="30" t="s">
        <v>38</v>
      </c>
      <c r="B3" s="31" t="s">
        <v>39</v>
      </c>
      <c r="C3" s="31" t="s">
        <v>40</v>
      </c>
      <c r="D3" s="31" t="s">
        <v>41</v>
      </c>
      <c r="E3" s="31" t="s">
        <v>32</v>
      </c>
    </row>
    <row r="4" spans="1:5" ht="28.15" customHeight="1">
      <c r="A4" s="32" t="s">
        <v>246</v>
      </c>
      <c r="B4" s="276">
        <v>2962.68</v>
      </c>
      <c r="C4" s="276">
        <v>3222.0393319999998</v>
      </c>
      <c r="D4" s="276">
        <v>3222.0393319999998</v>
      </c>
      <c r="E4" s="276">
        <v>100</v>
      </c>
    </row>
    <row r="5" spans="1:5" ht="28.15" customHeight="1">
      <c r="A5" s="33" t="s">
        <v>247</v>
      </c>
      <c r="B5" s="277">
        <v>1981.79</v>
      </c>
      <c r="C5" s="277">
        <v>2159.7876019999999</v>
      </c>
      <c r="D5" s="277">
        <v>2159.7876019999999</v>
      </c>
      <c r="E5" s="276">
        <v>100</v>
      </c>
    </row>
    <row r="6" spans="1:5" ht="28.15" customHeight="1">
      <c r="A6" s="33" t="s">
        <v>248</v>
      </c>
      <c r="B6" s="277">
        <v>300.45999999999998</v>
      </c>
      <c r="C6" s="277">
        <v>307.12835000000001</v>
      </c>
      <c r="D6" s="277">
        <v>307.12835000000001</v>
      </c>
      <c r="E6" s="276">
        <v>100</v>
      </c>
    </row>
    <row r="7" spans="1:5" ht="28.15" customHeight="1">
      <c r="A7" s="33" t="s">
        <v>239</v>
      </c>
      <c r="B7" s="277">
        <v>233.43</v>
      </c>
      <c r="C7" s="277">
        <v>241.1</v>
      </c>
      <c r="D7" s="277">
        <v>241.1</v>
      </c>
      <c r="E7" s="276">
        <v>100</v>
      </c>
    </row>
    <row r="8" spans="1:5" ht="28.15" customHeight="1">
      <c r="A8" s="33" t="s">
        <v>249</v>
      </c>
      <c r="B8" s="277">
        <v>447</v>
      </c>
      <c r="C8" s="277">
        <v>514.02337999999997</v>
      </c>
      <c r="D8" s="277">
        <v>514.02337999999997</v>
      </c>
      <c r="E8" s="276">
        <v>100</v>
      </c>
    </row>
    <row r="9" spans="1:5" ht="28.15" customHeight="1">
      <c r="A9" s="32" t="s">
        <v>250</v>
      </c>
      <c r="B9" s="276">
        <v>393.62</v>
      </c>
      <c r="C9" s="276">
        <v>322.61809899999997</v>
      </c>
      <c r="D9" s="276">
        <v>322.61809899999997</v>
      </c>
      <c r="E9" s="276">
        <v>100</v>
      </c>
    </row>
    <row r="10" spans="1:5" ht="28.15" customHeight="1">
      <c r="A10" s="33" t="s">
        <v>251</v>
      </c>
      <c r="B10" s="277">
        <v>266.2</v>
      </c>
      <c r="C10" s="277">
        <v>217.94439399999999</v>
      </c>
      <c r="D10" s="277">
        <v>217.94439399999999</v>
      </c>
      <c r="E10" s="276">
        <v>100</v>
      </c>
    </row>
    <row r="11" spans="1:5" ht="28.15" customHeight="1">
      <c r="A11" s="33" t="s">
        <v>252</v>
      </c>
      <c r="B11" s="277">
        <v>3</v>
      </c>
      <c r="C11" s="277">
        <v>2</v>
      </c>
      <c r="D11" s="277">
        <v>2</v>
      </c>
      <c r="E11" s="276">
        <v>100</v>
      </c>
    </row>
    <row r="12" spans="1:5" ht="28.15" customHeight="1">
      <c r="A12" s="33" t="s">
        <v>253</v>
      </c>
      <c r="B12" s="277">
        <v>4.5</v>
      </c>
      <c r="C12" s="277">
        <v>0.22309999999999999</v>
      </c>
      <c r="D12" s="277">
        <v>0.22309999999999999</v>
      </c>
      <c r="E12" s="276">
        <v>100</v>
      </c>
    </row>
    <row r="13" spans="1:5" ht="28.15" customHeight="1">
      <c r="A13" s="33" t="s">
        <v>254</v>
      </c>
      <c r="B13" s="277">
        <v>8</v>
      </c>
      <c r="C13" s="277">
        <v>4.2755000000000001E-2</v>
      </c>
      <c r="D13" s="277">
        <v>4.2755000000000001E-2</v>
      </c>
      <c r="E13" s="276">
        <v>100</v>
      </c>
    </row>
    <row r="14" spans="1:5" ht="28.15" customHeight="1">
      <c r="A14" s="33" t="s">
        <v>255</v>
      </c>
      <c r="B14" s="277">
        <v>16</v>
      </c>
      <c r="C14" s="277">
        <v>11.991149999999999</v>
      </c>
      <c r="D14" s="277">
        <v>11.991149999999999</v>
      </c>
      <c r="E14" s="276">
        <v>100</v>
      </c>
    </row>
    <row r="15" spans="1:5" ht="28.15" customHeight="1">
      <c r="A15" s="33" t="s">
        <v>256</v>
      </c>
      <c r="B15" s="277">
        <v>15</v>
      </c>
      <c r="C15" s="277">
        <v>10.2967</v>
      </c>
      <c r="D15" s="277">
        <v>10.2967</v>
      </c>
      <c r="E15" s="276">
        <v>100</v>
      </c>
    </row>
    <row r="16" spans="1:5" ht="28.15" customHeight="1">
      <c r="A16" s="33" t="s">
        <v>257</v>
      </c>
      <c r="B16" s="277">
        <v>80.92</v>
      </c>
      <c r="C16" s="277">
        <v>80.12</v>
      </c>
      <c r="D16" s="277">
        <v>80.12</v>
      </c>
      <c r="E16" s="276">
        <v>100</v>
      </c>
    </row>
    <row r="17" spans="1:5" ht="28.15" customHeight="1">
      <c r="A17" s="32" t="s">
        <v>258</v>
      </c>
      <c r="B17" s="276">
        <v>3505.63</v>
      </c>
      <c r="C17" s="276">
        <v>3573.0267370000001</v>
      </c>
      <c r="D17" s="276">
        <v>3573.0267370000001</v>
      </c>
      <c r="E17" s="276">
        <v>100</v>
      </c>
    </row>
    <row r="18" spans="1:5" ht="28.15" customHeight="1">
      <c r="A18" s="33" t="s">
        <v>259</v>
      </c>
      <c r="B18" s="277">
        <v>3136.79</v>
      </c>
      <c r="C18" s="277">
        <v>3277.0930619999999</v>
      </c>
      <c r="D18" s="277">
        <v>3277.0930619999999</v>
      </c>
      <c r="E18" s="276">
        <v>100</v>
      </c>
    </row>
    <row r="19" spans="1:5" ht="28.15" customHeight="1">
      <c r="A19" s="33" t="s">
        <v>260</v>
      </c>
      <c r="B19" s="277">
        <v>368.84</v>
      </c>
      <c r="C19" s="277">
        <v>295.93367499999999</v>
      </c>
      <c r="D19" s="277">
        <v>295.93367499999999</v>
      </c>
      <c r="E19" s="276">
        <v>100</v>
      </c>
    </row>
    <row r="20" spans="1:5" ht="28.15" customHeight="1">
      <c r="A20" s="32" t="s">
        <v>261</v>
      </c>
      <c r="B20" s="276">
        <v>107.11</v>
      </c>
      <c r="C20" s="276">
        <v>73.605500000000006</v>
      </c>
      <c r="D20" s="276">
        <v>73.605500000000006</v>
      </c>
      <c r="E20" s="276">
        <v>100</v>
      </c>
    </row>
    <row r="21" spans="1:5" ht="28.15" customHeight="1">
      <c r="A21" s="33" t="s">
        <v>262</v>
      </c>
      <c r="B21" s="277">
        <v>106.66</v>
      </c>
      <c r="C21" s="277">
        <v>73.395499999999998</v>
      </c>
      <c r="D21" s="277">
        <v>73.395499999999998</v>
      </c>
      <c r="E21" s="276">
        <v>100</v>
      </c>
    </row>
    <row r="22" spans="1:5" ht="28.15" customHeight="1">
      <c r="A22" s="33" t="s">
        <v>263</v>
      </c>
      <c r="B22" s="277">
        <v>0.45</v>
      </c>
      <c r="C22" s="277">
        <v>0.21</v>
      </c>
      <c r="D22" s="277">
        <v>0.21</v>
      </c>
      <c r="E22" s="276">
        <v>100</v>
      </c>
    </row>
    <row r="23" spans="1:5" ht="27.4" customHeight="1">
      <c r="A23" s="34" t="s">
        <v>264</v>
      </c>
      <c r="B23" s="278">
        <v>6969.0400000000009</v>
      </c>
      <c r="C23" s="278">
        <v>7191.2896679999994</v>
      </c>
      <c r="D23" s="278">
        <v>7191.2896679999994</v>
      </c>
      <c r="E23" s="276">
        <v>100</v>
      </c>
    </row>
  </sheetData>
  <mergeCells count="2">
    <mergeCell ref="A1:E1"/>
    <mergeCell ref="A2:B2"/>
  </mergeCells>
  <phoneticPr fontId="249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7" sqref="D17"/>
    </sheetView>
  </sheetViews>
  <sheetFormatPr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232" t="s">
        <v>5</v>
      </c>
      <c r="B1" s="232"/>
      <c r="C1" s="232"/>
      <c r="D1" s="232"/>
      <c r="E1" s="232"/>
    </row>
    <row r="2" spans="1:5" ht="23.65" customHeight="1">
      <c r="A2" s="35"/>
      <c r="B2" s="36"/>
      <c r="C2" s="37"/>
      <c r="D2" s="36"/>
      <c r="E2" s="38" t="s">
        <v>37</v>
      </c>
    </row>
    <row r="3" spans="1:5" ht="41.65" customHeight="1">
      <c r="A3" s="39" t="s">
        <v>265</v>
      </c>
      <c r="B3" s="39" t="s">
        <v>39</v>
      </c>
      <c r="C3" s="39" t="s">
        <v>40</v>
      </c>
      <c r="D3" s="39" t="s">
        <v>41</v>
      </c>
      <c r="E3" s="39" t="s">
        <v>32</v>
      </c>
    </row>
    <row r="4" spans="1:5" ht="29.65" customHeight="1">
      <c r="A4" s="40" t="s">
        <v>266</v>
      </c>
      <c r="B4" s="41"/>
      <c r="C4" s="42"/>
      <c r="D4" s="41"/>
      <c r="E4" s="41"/>
    </row>
    <row r="5" spans="1:5" ht="29.65" customHeight="1">
      <c r="A5" s="40" t="s">
        <v>267</v>
      </c>
      <c r="B5" s="41"/>
      <c r="C5" s="42"/>
      <c r="D5" s="41"/>
      <c r="E5" s="41"/>
    </row>
    <row r="6" spans="1:5" ht="29.65" customHeight="1">
      <c r="A6" s="43"/>
      <c r="B6" s="41"/>
      <c r="C6" s="42"/>
      <c r="D6" s="41"/>
      <c r="E6" s="41"/>
    </row>
    <row r="7" spans="1:5" ht="29.65" customHeight="1">
      <c r="A7" s="44" t="s">
        <v>268</v>
      </c>
      <c r="B7" s="45"/>
      <c r="C7" s="42"/>
      <c r="D7" s="45"/>
      <c r="E7" s="45"/>
    </row>
    <row r="8" spans="1:5" ht="29.65" customHeight="1">
      <c r="A8" s="233" t="s">
        <v>269</v>
      </c>
      <c r="B8" s="233"/>
      <c r="C8" s="233"/>
      <c r="D8" s="233"/>
      <c r="E8" s="233"/>
    </row>
    <row r="9" spans="1:5" ht="29.65" customHeight="1">
      <c r="A9" s="233" t="s">
        <v>270</v>
      </c>
      <c r="B9" s="233"/>
      <c r="C9" s="233"/>
      <c r="D9" s="233"/>
      <c r="E9" s="233"/>
    </row>
  </sheetData>
  <mergeCells count="3">
    <mergeCell ref="A1:E1"/>
    <mergeCell ref="A8:E8"/>
    <mergeCell ref="A9:E9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9" sqref="F19"/>
    </sheetView>
  </sheetViews>
  <sheetFormatPr defaultRowHeight="13.5"/>
  <cols>
    <col min="1" max="1" width="42.25" customWidth="1"/>
    <col min="2" max="4" width="19.25" customWidth="1"/>
    <col min="5" max="5" width="16.125" customWidth="1"/>
  </cols>
  <sheetData>
    <row r="1" spans="1:5" ht="31.15" customHeight="1">
      <c r="A1" s="234" t="s">
        <v>6</v>
      </c>
      <c r="B1" s="234"/>
      <c r="C1" s="234"/>
      <c r="D1" s="234"/>
      <c r="E1" s="234"/>
    </row>
    <row r="2" spans="1:5" ht="23.65" customHeight="1">
      <c r="A2" s="46"/>
      <c r="B2" s="46"/>
      <c r="C2" s="47"/>
      <c r="D2" s="46"/>
      <c r="E2" s="48" t="s">
        <v>37</v>
      </c>
    </row>
    <row r="3" spans="1:5" ht="34.15" customHeight="1">
      <c r="A3" s="49" t="s">
        <v>57</v>
      </c>
      <c r="B3" s="49" t="s">
        <v>39</v>
      </c>
      <c r="C3" s="49" t="s">
        <v>40</v>
      </c>
      <c r="D3" s="49" t="s">
        <v>41</v>
      </c>
      <c r="E3" s="49" t="s">
        <v>32</v>
      </c>
    </row>
    <row r="4" spans="1:5" ht="23.65" customHeight="1">
      <c r="A4" s="50"/>
      <c r="B4" s="51"/>
      <c r="C4" s="52"/>
      <c r="D4" s="51"/>
      <c r="E4" s="51"/>
    </row>
    <row r="5" spans="1:5" ht="23.65" customHeight="1">
      <c r="A5" s="50"/>
      <c r="B5" s="51"/>
      <c r="C5" s="52"/>
      <c r="D5" s="51"/>
      <c r="E5" s="51"/>
    </row>
    <row r="6" spans="1:5" ht="23.65" customHeight="1">
      <c r="A6" s="50"/>
      <c r="B6" s="51"/>
      <c r="C6" s="53"/>
      <c r="D6" s="52"/>
      <c r="E6" s="51"/>
    </row>
    <row r="7" spans="1:5" ht="23.65" customHeight="1">
      <c r="A7" s="50"/>
      <c r="B7" s="51"/>
      <c r="C7" s="53"/>
      <c r="D7" s="52"/>
      <c r="E7" s="51"/>
    </row>
    <row r="8" spans="1:5" ht="23.65" customHeight="1">
      <c r="A8" s="50"/>
      <c r="B8" s="51"/>
      <c r="C8" s="53"/>
      <c r="D8" s="52"/>
      <c r="E8" s="51"/>
    </row>
    <row r="9" spans="1:5" ht="23.65" customHeight="1">
      <c r="A9" s="54"/>
      <c r="B9" s="51"/>
      <c r="C9" s="52"/>
      <c r="D9" s="51"/>
      <c r="E9" s="51"/>
    </row>
    <row r="10" spans="1:5" ht="23.65" customHeight="1">
      <c r="A10" s="55" t="s">
        <v>271</v>
      </c>
      <c r="B10" s="56"/>
      <c r="C10" s="52"/>
      <c r="D10" s="56"/>
      <c r="E10" s="56"/>
    </row>
    <row r="11" spans="1:5" ht="23.65" customHeight="1">
      <c r="A11" s="53"/>
      <c r="B11" s="53"/>
      <c r="C11" s="53"/>
      <c r="D11" s="53"/>
      <c r="E11" s="53"/>
    </row>
    <row r="12" spans="1:5" ht="23.65" customHeight="1">
      <c r="A12" s="235" t="s">
        <v>272</v>
      </c>
      <c r="B12" s="235"/>
      <c r="C12" s="235"/>
      <c r="D12" s="235"/>
      <c r="E12" s="235"/>
    </row>
  </sheetData>
  <mergeCells count="2">
    <mergeCell ref="A1:E1"/>
    <mergeCell ref="A12:E1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RowHeight="13.5"/>
  <cols>
    <col min="1" max="1" width="25.125" customWidth="1"/>
    <col min="2" max="5" width="21.25" customWidth="1"/>
  </cols>
  <sheetData>
    <row r="1" spans="1:5" ht="37.9" customHeight="1">
      <c r="A1" s="236" t="s">
        <v>7</v>
      </c>
      <c r="B1" s="236"/>
      <c r="C1" s="236"/>
      <c r="D1" s="236"/>
      <c r="E1" s="236"/>
    </row>
    <row r="2" spans="1:5" ht="22.9" customHeight="1">
      <c r="A2" s="57" t="s">
        <v>273</v>
      </c>
      <c r="B2" s="57"/>
      <c r="C2" s="58"/>
      <c r="D2" s="57"/>
      <c r="E2" s="59" t="s">
        <v>37</v>
      </c>
    </row>
    <row r="3" spans="1:5" ht="40.15" customHeight="1">
      <c r="A3" s="60" t="s">
        <v>274</v>
      </c>
      <c r="B3" s="60" t="s">
        <v>39</v>
      </c>
      <c r="C3" s="60" t="s">
        <v>40</v>
      </c>
      <c r="D3" s="60" t="s">
        <v>41</v>
      </c>
      <c r="E3" s="60" t="s">
        <v>275</v>
      </c>
    </row>
    <row r="4" spans="1:5" ht="21.4" customHeight="1">
      <c r="A4" s="61" t="s">
        <v>276</v>
      </c>
      <c r="B4" s="62"/>
      <c r="C4" s="62"/>
      <c r="D4" s="62"/>
      <c r="E4" s="62"/>
    </row>
    <row r="5" spans="1:5" ht="21.4" customHeight="1">
      <c r="A5" s="61" t="s">
        <v>277</v>
      </c>
      <c r="B5" s="62"/>
      <c r="C5" s="62"/>
      <c r="D5" s="62"/>
      <c r="E5" s="62"/>
    </row>
    <row r="6" spans="1:5" ht="21.4" customHeight="1">
      <c r="A6" s="63" t="s">
        <v>278</v>
      </c>
      <c r="B6" s="62"/>
      <c r="C6" s="62"/>
      <c r="D6" s="62"/>
      <c r="E6" s="62"/>
    </row>
    <row r="7" spans="1:5" ht="21.4" customHeight="1">
      <c r="A7" s="64"/>
      <c r="B7" s="62"/>
      <c r="C7" s="62"/>
      <c r="D7" s="62"/>
      <c r="E7" s="62"/>
    </row>
    <row r="8" spans="1:5" ht="21.4" customHeight="1">
      <c r="A8" s="61" t="s">
        <v>279</v>
      </c>
      <c r="B8" s="62"/>
      <c r="C8" s="62"/>
      <c r="D8" s="62"/>
      <c r="E8" s="62"/>
    </row>
    <row r="9" spans="1:5" ht="21.4" customHeight="1">
      <c r="A9" s="61" t="s">
        <v>280</v>
      </c>
      <c r="B9" s="62"/>
      <c r="C9" s="62"/>
      <c r="D9" s="62"/>
      <c r="E9" s="62"/>
    </row>
    <row r="10" spans="1:5" ht="13.9" customHeight="1">
      <c r="A10" s="65"/>
      <c r="B10" s="66"/>
      <c r="C10" s="67"/>
      <c r="D10" s="66"/>
      <c r="E10" s="66"/>
    </row>
    <row r="11" spans="1:5" ht="16.899999999999999" customHeight="1">
      <c r="A11" s="237" t="s">
        <v>269</v>
      </c>
      <c r="B11" s="237"/>
      <c r="C11" s="237"/>
      <c r="D11" s="237"/>
      <c r="E11" s="237"/>
    </row>
    <row r="12" spans="1:5" ht="13.9" customHeight="1">
      <c r="A12" s="237" t="s">
        <v>281</v>
      </c>
      <c r="B12" s="237"/>
      <c r="C12" s="237"/>
      <c r="D12" s="237"/>
      <c r="E12" s="237"/>
    </row>
  </sheetData>
  <mergeCells count="3">
    <mergeCell ref="A1:E1"/>
    <mergeCell ref="A11:E11"/>
    <mergeCell ref="A12:E12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RowHeight="13.5"/>
  <cols>
    <col min="1" max="1" width="29.375" customWidth="1"/>
    <col min="2" max="5" width="21.25" customWidth="1"/>
  </cols>
  <sheetData>
    <row r="1" spans="1:5" ht="37.9" customHeight="1">
      <c r="A1" s="238" t="s">
        <v>8</v>
      </c>
      <c r="B1" s="238"/>
      <c r="C1" s="238"/>
      <c r="D1" s="238"/>
      <c r="E1" s="238"/>
    </row>
    <row r="2" spans="1:5" ht="22.9" customHeight="1">
      <c r="A2" s="68"/>
      <c r="B2" s="68"/>
      <c r="C2" s="69"/>
      <c r="D2" s="68"/>
      <c r="E2" s="70" t="s">
        <v>37</v>
      </c>
    </row>
    <row r="3" spans="1:5" ht="40.15" customHeight="1">
      <c r="A3" s="71" t="s">
        <v>274</v>
      </c>
      <c r="B3" s="71" t="s">
        <v>39</v>
      </c>
      <c r="C3" s="71" t="s">
        <v>40</v>
      </c>
      <c r="D3" s="71" t="s">
        <v>41</v>
      </c>
      <c r="E3" s="71" t="s">
        <v>275</v>
      </c>
    </row>
    <row r="4" spans="1:5" ht="21.4" customHeight="1">
      <c r="A4" s="72" t="s">
        <v>282</v>
      </c>
      <c r="B4" s="73"/>
      <c r="C4" s="73"/>
      <c r="D4" s="73"/>
      <c r="E4" s="73"/>
    </row>
    <row r="5" spans="1:5" ht="21.4" customHeight="1">
      <c r="A5" s="72" t="s">
        <v>283</v>
      </c>
      <c r="B5" s="73"/>
      <c r="C5" s="73"/>
      <c r="D5" s="73"/>
      <c r="E5" s="73"/>
    </row>
    <row r="6" spans="1:5" ht="21.4" customHeight="1">
      <c r="A6" s="74" t="s">
        <v>284</v>
      </c>
      <c r="B6" s="73"/>
      <c r="C6" s="73"/>
      <c r="D6" s="73"/>
      <c r="E6" s="73"/>
    </row>
    <row r="7" spans="1:5" ht="21.4" customHeight="1">
      <c r="A7" s="75"/>
      <c r="B7" s="73"/>
      <c r="C7" s="73"/>
      <c r="D7" s="73"/>
      <c r="E7" s="73"/>
    </row>
    <row r="8" spans="1:5" ht="21.4" customHeight="1">
      <c r="A8" s="76"/>
      <c r="B8" s="73"/>
      <c r="C8" s="73"/>
      <c r="D8" s="73"/>
      <c r="E8" s="73"/>
    </row>
    <row r="9" spans="1:5" ht="21.4" customHeight="1">
      <c r="A9" s="72" t="s">
        <v>271</v>
      </c>
      <c r="B9" s="73"/>
      <c r="C9" s="73"/>
      <c r="D9" s="73"/>
      <c r="E9" s="73"/>
    </row>
    <row r="10" spans="1:5" ht="21.4" customHeight="1">
      <c r="A10" s="72" t="s">
        <v>285</v>
      </c>
      <c r="B10" s="73"/>
      <c r="C10" s="73"/>
      <c r="D10" s="73"/>
      <c r="E10" s="73"/>
    </row>
    <row r="11" spans="1:5" ht="21.4" customHeight="1">
      <c r="A11" s="72" t="s">
        <v>286</v>
      </c>
      <c r="B11" s="73"/>
      <c r="C11" s="73"/>
      <c r="D11" s="73"/>
      <c r="E11" s="73"/>
    </row>
    <row r="12" spans="1:5" ht="13.9" customHeight="1">
      <c r="A12" s="77"/>
      <c r="B12" s="77"/>
      <c r="C12" s="77"/>
      <c r="D12" s="77"/>
      <c r="E12" s="77"/>
    </row>
    <row r="13" spans="1:5" ht="16.899999999999999" customHeight="1">
      <c r="A13" s="239" t="s">
        <v>287</v>
      </c>
      <c r="B13" s="239"/>
      <c r="C13" s="239"/>
      <c r="D13" s="239"/>
      <c r="E13" s="239"/>
    </row>
  </sheetData>
  <mergeCells count="2">
    <mergeCell ref="A1:E1"/>
    <mergeCell ref="A13:E13"/>
  </mergeCells>
  <phoneticPr fontId="24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命名范围</vt:lpstr>
      </vt:variant>
      <vt:variant>
        <vt:i4>1</vt:i4>
      </vt:variant>
    </vt:vector>
  </HeadingPairs>
  <TitlesOfParts>
    <vt:vector size="28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  <vt:lpstr>'一般公共预算支出执行情况表(功能分类)'!Print_Titles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2021-02-08T00:50:35Z</cp:lastPrinted>
  <dcterms:created xsi:type="dcterms:W3CDTF">2021-02-07T02:18:32Z</dcterms:created>
  <dcterms:modified xsi:type="dcterms:W3CDTF">2021-01-25T07:25:10Z</dcterms:modified>
</cp:coreProperties>
</file>