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1000"/>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<sst xmlns="http://schemas.openxmlformats.org/spreadsheetml/2006/main" count="497" uniqueCount="162">
  <si>
    <t>上海市崇明区2024年单位预算</t>
  </si>
  <si>
    <t>预算单位：上海市崇明区新海镇生态保护和市容环境事务所</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</si>
  <si>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</si>
  <si>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</si>
  <si>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</si>
  <si>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</si>
  <si>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</si>
  <si>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</si>
  <si>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</si>
  <si>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</si>
  <si>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</si>
  <si>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</si>
  <si>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</si>
  <si>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</si>
  <si>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</si>
  <si>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</si>
  <si>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</si>
  <si>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</si>
  <si>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</si>
  <si>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上海市崇明区新海镇生态保护和市容环境事务所是事业单位。
　　主要职能包括：
　　承担本镇范围内市政市容、环境卫生管理和相关服务工作；负责搞好集镇市场市容及公共秩序管理；负责镇协管员队伍的日常管理，协助县有关部门搞好县管协管员队伍的管理和服务；负责辖区范围内的城乡管理监察工作。承办建房、土地使用中相关手续的审核、报批工作；参与调解有关纠纷，依法按章收缴相关费用；受托负责建设工程项目的施工管理、房地产管理及安全生产监管事务等工作。</t>
  </si>
  <si>
    <t>机构设置</t>
  </si>
  <si>
    <t>　　 上海市崇明区新海镇生态保护和市容环境事务所单位无机构设置。</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</si>
  <si>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</si>
  <si>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</si>
  <si>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</si>
  <si>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2024年，上海市崇明区新海镇生态保护和市容环境事务所收入预算959.24万元，其中：财政拨款收入959.24万元，比2023年预算减少98.81万元；事业收入0万元；事业单位经营收入0万元；其他收入0万元。
　　支出预算959.24万元，其中：财政拨款支出预算959.24万元，比2023年预算减少98.81万元。财政拨款支出预算中，一般公共预算拨款支出预算959.24万元，比2023年预算减少98.81万元；政府性基金拨款支出预算0万元，与2023年预算持平；国有资本经营预算拨款支出预算为0万元。财政拨款支出减少的原因是减少区级转移支付，主要内容如下：
　　1.“社会保障和就业支出”科目79.12万元，主要用于事业单位基本养老保险、职业年金支出、事业单位退休人员生活补贴支出
　　2.“卫生健康支出”科目28.66万元，主要用于事业单位医疗支出。
　　3.“节能环保支出”科目627.35万元，主要用于事业单位人员工资福利、日常公用经费和菜场购买服务项目专项经费等这次胡
　　4.“城乡社区支出”科目202.12万元，主要用于生活垃圾减量化专项经费支出。
　　5.“住房保障支出”科目21.99万元，主要用于事业单位住房公积金支出。
</t>
  </si>
  <si>
    <t>2024年预算单位财务收支预算总表</t>
  </si>
  <si>
    <t>编制单位：上海市崇明区新海镇生态保护和市容环境事务所</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</si>
  <si>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</si>
  <si>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</si>
  <si>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</si>
  <si>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</si>
  <si>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</si>
  <si>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</si>
  <si>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</si>
  <si>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</si>
  <si>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</si>
  <si>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</si>
  <si>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</si>
  <si>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</si>
  <si>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</si>
  <si>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</si>
  <si>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</si>
  <si>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三、节能环保支出</t>
  </si>
  <si>
    <t>　　3、国有资本经营预算</t>
  </si>
  <si>
    <t>四、城乡社区支出</t>
  </si>
  <si>
    <t>二、事业收入</t>
  </si>
  <si>
    <t>五、住房保障支出</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</si>
  <si>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</si>
  <si>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</si>
  <si>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</si>
  <si>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</si>
  <si>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</si>
  <si>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</si>
  <si>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</si>
  <si>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</si>
  <si>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</si>
  <si>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</si>
  <si>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</si>
  <si>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</si>
  <si>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</si>
  <si>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</si>
  <si>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</si>
  <si>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</si>
  <si>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
  </si>
  <si>
    <t>社会保障和就业支出</t>
  </si>
  <si>
    <t>05</t>
  </si>
  <si>
    <t>行政事业单位养老支出</t>
  </si>
  <si>
    <t>02</t>
  </si>
  <si>
    <t>事业单位离退休</t>
  </si>
  <si>
    <t>机关事业单位基本养老保险缴费支出</t>
  </si>
  <si>
    <t>06</t>
  </si>
  <si>
    <t>机关事业单位职业年金缴费支出</t>
  </si>
  <si>
    <t>210</t>
  </si>
  <si>
    <t>卫生健康支出</t>
  </si>
  <si>
    <t>11</t>
  </si>
  <si>
    <t>行政事业单位医疗</t>
  </si>
  <si>
    <t>事业单位医疗</t>
  </si>
  <si>
    <t>211</t>
  </si>
  <si>
    <t>节能环保支出</t>
  </si>
  <si>
    <t>01</t>
  </si>
  <si>
    <t>环境保护管理事务</t>
  </si>
  <si>
    <t>99</t>
  </si>
  <si>
    <t>其他环境保护管理事务支出</t>
  </si>
  <si>
    <t>04</t>
  </si>
  <si>
    <t>自然生态保护</t>
  </si>
  <si>
    <t>农村环境保护</t>
  </si>
  <si>
    <t>212</t>
  </si>
  <si>
    <t>城乡社区支出</t>
  </si>
  <si>
    <t>城乡社区环境卫生</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</si>
  <si>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</si>
  <si>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</si>
  <si>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</si>
  <si>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</si>
  <si>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</si>
  <si>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</si>
  <si>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</si>
  <si>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</si>
  <si>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</si>
  <si>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</si>
  <si>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</si>
  <si>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</si>
  <si>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</si>
  <si>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</si>
  <si>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</si>
  <si>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</si>
  <si>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</si>
  <si>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</si>
  <si>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2"/>
        <rFont val="宋体"/>
        <charset val="134"/>
      </rPr>
      <t>注：</t>
    </r>
    <r>
      <rPr>
        <sz val="12"/>
        <rFont val="Calibri"/>
        <charset val="134"/>
      </rPr>
      <t>2024</t>
    </r>
    <r>
      <rPr>
        <sz val="12"/>
        <rFont val="宋体"/>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</si>
  <si>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</si>
  <si>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</si>
  <si>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</si>
  <si>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</si>
  <si>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</si>
  <si>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</si>
  <si>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</si>
  <si>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</si>
  <si>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</si>
  <si>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</si>
  <si>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</si>
  <si>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</si>
  <si>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</si>
  <si>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</si>
  <si>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</si>
  <si>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</si>
  <si>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</si>
  <si>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</si>
  <si>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</si>
  <si>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</si>
  <si>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</si>
  <si>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</si>
  <si>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</si>
  <si>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</si>
  <si>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</si>
  <si>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</si>
  <si>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印刷费</t>
  </si>
  <si>
    <t>邮电费</t>
  </si>
  <si>
    <t>差旅费</t>
  </si>
  <si>
    <t>维修(护)费</t>
  </si>
  <si>
    <t>17</t>
  </si>
  <si>
    <t>公务接待费</t>
  </si>
  <si>
    <t>28</t>
  </si>
  <si>
    <t>工会经费</t>
  </si>
  <si>
    <t>39</t>
  </si>
  <si>
    <t>其他交通费用</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</si>
  <si>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</si>
  <si>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</si>
  <si>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</si>
  <si>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</si>
  <si>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</si>
  <si>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</si>
  <si>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</si>
  <si>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</si>
  <si>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</si>
  <si>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</si>
  <si>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</si>
  <si>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</si>
  <si>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</si>
  <si>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</si>
  <si>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</si>
  <si>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</si>
  <si>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2024年“三公”经费预算数为0.10万元，比2023年预算持平其中：
　　（一）因公出国（境）费0.00万元，与2023年预算持平。
　　（二）公务用车购置及运行费0.00万元，与2023年预算持平。其中：公务用车购置费0.00万元，与2023年预算持平；公务用车运行费0.00万元，与2023年预算持平。
　　（三）公务接待费0.10万元，比2023年预算持平。
二、机关运行经费预算
　　本单位无机关运行经费。
        三、政府采购预算情况
　　2024年度本单位政府采购预算15.99万元，其中：政府采购货物预算0.00万元、政府采购工程预算0.00万元、政府采购服务预算15.99万元。
四、绩效目标设置情况
　　按照本市预算绩效管理工作的总体要求，本单位实现了绩效目标的全覆盖。其中，编报单位整体绩效目标1个；政策绩效目标0个、涉及预算资金0万元；项目绩效目标2个，涉及预算资金469.02万元。
 五、国有资产占有使用情况
     截至2023年8月31日，本单位共有车辆15辆，其中：部级领导干部用车0辆、主要领导干部用车0辆、机要通信用车0辆、应急保障用车0辆、执法执勤用车0辆、特种专业技术用车0辆、离退休干部用车0辆、其他用车15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</si>
</sst>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quot;;#,##0.00&quot;&quot;"/>
    <numFmt numFmtId="177" formatCode="[=0]&quot;&quot;;#,##0.00"/>
    <numFmt numFmtId="178" formatCode="[=0]&quot;&quot;;#,##0"/>
  </numFmts>
  <fonts count="42">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rgb="FF000000"/>
      <name val="宋体"/>
      <charset val="134"/>
    </font>
    <font>
      <b/>
      <sz val="18"/>
      <name val="宋体"/>
      <charset val="134"/>
    </font>
    <font>
      <sz val="10"/>
      <color rgb="FF000000"/>
      <name val="宋体"/>
      <charset val="134"/>
    </font>
    <font>
      <b/>
      <sz val="36"/>
      <color rgb="FF000000"/>
      <name val="宋体"/>
      <charset val="134"/>
    </font>
    <font>
      <b/>
      <sz val="36"/>
      <color indexed="8"/>
      <name val="楷体_GB2312"/>
      <charset val="134"/>
    </font>
    <font>
      <sz val="16"/>
      <color rgb="FF000000"/>
      <name val="宋体"/>
      <charset val="134"/>
    </font>
    <font>
      <sz val="18"/>
      <color rgb="FF000000"/>
      <name val="宋体"/>
      <charset val="134"/>
    </font>
    <font>
      <sz val="22"/>
      <name val="楷体"/>
      <charset val="134"/>
    </font>
    <font>
      <sz val="18"/>
      <color rgb="FF000000"/>
      <name val="楷体"/>
      <charset val="134"/>
    </font>
    <font>
      <b/>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Calibri"/>
      <charset val="134"/>
    </font>
  </fonts>
  <fills count="35">
    <fill>
      <patternFill patternType="none"/>
    </fill>
    <fill>
      <patternFill patternType="gray125"/>
    </fill>
    <fill>
      <patternFill patternType="solid">
        <fgColor rgb="FFFFFFFF"/>
        <bgColor indexed="64"/>
      </patternFill>
    </fill>
    <fill>
      <patternFill patternType="solid">
        <fgColor rgb="FFD8D8D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4" borderId="6"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9" fillId="0" borderId="8" applyNumberFormat="0" applyFill="0" applyAlignment="0" applyProtection="0">
      <alignment vertical="center"/>
    </xf>
    <xf numFmtId="0" fontId="29" fillId="0" borderId="0" applyNumberFormat="0" applyFill="0" applyBorder="0" applyAlignment="0" applyProtection="0">
      <alignment vertical="center"/>
    </xf>
    <xf numFmtId="0" fontId="30" fillId="5" borderId="9" applyNumberFormat="0" applyAlignment="0" applyProtection="0">
      <alignment vertical="center"/>
    </xf>
    <xf numFmtId="0" fontId="31" fillId="6" borderId="10" applyNumberFormat="0" applyAlignment="0" applyProtection="0">
      <alignment vertical="center"/>
    </xf>
    <xf numFmtId="0" fontId="32" fillId="6" borderId="9" applyNumberFormat="0" applyAlignment="0" applyProtection="0">
      <alignment vertical="center"/>
    </xf>
    <xf numFmtId="0" fontId="33" fillId="7" borderId="11" applyNumberFormat="0" applyAlignment="0" applyProtection="0">
      <alignment vertical="center"/>
    </xf>
    <xf numFmtId="0" fontId="34" fillId="0" borderId="12" applyNumberFormat="0" applyFill="0" applyAlignment="0" applyProtection="0">
      <alignment vertical="center"/>
    </xf>
    <xf numFmtId="0" fontId="35" fillId="0" borderId="13" applyNumberFormat="0" applyFill="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xf numFmtId="0" fontId="2" fillId="0" borderId="0">
      <alignment vertical="center"/>
    </xf>
  </cellStyleXfs>
  <cellXfs count="63">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3"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178" fontId="2" fillId="0" borderId="4" xfId="0" applyNumberFormat="1" applyFont="1" applyBorder="1" applyAlignment="1" applyProtection="1">
      <alignment horizontal="righ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2" fillId="3" borderId="2" xfId="0" applyNumberFormat="1" applyFont="1" applyFill="1" applyBorder="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6"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6"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6"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0" xfId="49" applyProtection="1">
      <alignment vertical="center"/>
      <protection locked="0"/>
    </xf>
    <xf numFmtId="0" fontId="2" fillId="0" borderId="0" xfId="49" applyAlignment="1" applyProtection="1">
      <alignment horizontal="center" vertical="center"/>
      <protection locked="0"/>
    </xf>
    <xf numFmtId="0" fontId="7" fillId="0" borderId="0" xfId="49" applyFont="1" applyAlignment="1" applyProtection="1">
      <alignment horizontal="center" vertical="center"/>
      <protection locked="0"/>
    </xf>
    <xf numFmtId="0" fontId="8" fillId="0" borderId="0" xfId="49" applyFont="1" applyAlignment="1" applyProtection="1">
      <alignment horizontal="center" vertical="center"/>
      <protection locked="0"/>
    </xf>
    <xf numFmtId="0" fontId="9" fillId="0" borderId="0" xfId="49" applyFont="1" applyProtection="1">
      <alignment vertical="center"/>
      <protection locked="0"/>
    </xf>
    <xf numFmtId="0" fontId="10" fillId="0" borderId="0" xfId="49" applyFont="1" applyAlignment="1" applyProtection="1">
      <alignment horizontal="left" vertical="center"/>
      <protection locked="0"/>
    </xf>
    <xf numFmtId="0" fontId="10" fillId="0" borderId="0" xfId="49" applyFont="1" applyFill="1" applyAlignment="1" applyProtection="1">
      <alignment horizontal="left" vertical="center"/>
      <protection locked="0"/>
    </xf>
    <xf numFmtId="0" fontId="11" fillId="0" borderId="0" xfId="0" applyNumberFormat="1" applyFont="1" applyAlignment="1" applyProtection="1">
      <alignment horizontal="right" vertical="center"/>
      <protection locked="0"/>
    </xf>
    <xf numFmtId="0" fontId="12"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left" vertical="center"/>
      <protection locked="0"/>
    </xf>
    <xf numFmtId="49" fontId="15" fillId="0" borderId="0" xfId="49"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wrapText="1"/>
      <protection locked="0"/>
    </xf>
    <xf numFmtId="0" fontId="17"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left" vertical="center"/>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showRuler="0" workbookViewId="0">
      <selection activeCell="A21" sqref="A21:M21"/>
    </sheetView>
  </sheetViews>
  <sheetFormatPr defaultColWidth="9" defaultRowHeight="12.75"/>
  <cols>
    <col min="1" max="12" width="9.42857142857143" customWidth="1"/>
    <col min="13" max="13" width="10.2857142857143" customWidth="1"/>
  </cols>
  <sheetData>
    <row r="1" ht="18.75" customHeight="1" spans="1:13">
      <c r="A1" s="52"/>
      <c r="B1" s="52"/>
      <c r="C1" s="52"/>
      <c r="D1" s="52"/>
      <c r="E1" s="52"/>
      <c r="F1" s="52"/>
      <c r="G1" s="52"/>
      <c r="H1" s="52"/>
      <c r="I1" s="52"/>
      <c r="J1" s="52"/>
      <c r="K1" s="52"/>
      <c r="L1" s="52"/>
      <c r="M1" s="52"/>
    </row>
    <row r="2" ht="18.75" customHeight="1" spans="1:13">
      <c r="A2" s="52"/>
      <c r="B2" s="52"/>
      <c r="C2" s="52"/>
      <c r="D2" s="52"/>
      <c r="E2" s="52"/>
      <c r="F2" s="52"/>
      <c r="G2" s="52"/>
      <c r="H2" s="52"/>
      <c r="I2" s="52"/>
      <c r="J2" s="52"/>
      <c r="K2" s="52"/>
      <c r="L2" s="52"/>
      <c r="M2" s="52"/>
    </row>
    <row r="3" ht="21.75" customHeight="1" spans="1:13">
      <c r="A3" s="53"/>
      <c r="B3" s="2"/>
      <c r="C3" s="2"/>
      <c r="D3" s="2"/>
      <c r="E3" s="2"/>
      <c r="F3" s="54"/>
      <c r="G3" s="2"/>
      <c r="H3" s="2"/>
      <c r="I3" s="2"/>
      <c r="J3" s="2"/>
      <c r="K3" s="2"/>
      <c r="L3" s="2"/>
      <c r="M3" s="62"/>
    </row>
    <row r="4" ht="21.75" customHeight="1" spans="1:13">
      <c r="A4" s="55"/>
      <c r="B4" s="55"/>
      <c r="C4" s="55"/>
      <c r="D4" s="55"/>
      <c r="E4" s="55"/>
      <c r="F4" s="55"/>
      <c r="G4" s="55"/>
      <c r="H4" s="55"/>
      <c r="I4" s="55"/>
      <c r="J4" s="55"/>
      <c r="K4" s="55"/>
      <c r="L4" s="55"/>
      <c r="M4" s="55"/>
    </row>
    <row r="5" ht="46.5" customHeight="1" spans="1:13">
      <c r="A5" s="56" t="s">
        <v>0</v>
      </c>
      <c r="B5" s="56"/>
      <c r="C5" s="56"/>
      <c r="D5" s="56"/>
      <c r="E5" s="56"/>
      <c r="F5" s="56"/>
      <c r="G5" s="56"/>
      <c r="H5" s="56"/>
      <c r="I5" s="56"/>
      <c r="J5" s="56"/>
      <c r="K5" s="56"/>
      <c r="L5" s="56"/>
      <c r="M5" s="56"/>
    </row>
    <row r="6" ht="15.75" customHeight="1" spans="1:13">
      <c r="A6" s="2"/>
      <c r="B6" s="2"/>
      <c r="C6" s="2"/>
      <c r="D6" s="2"/>
      <c r="E6" s="2"/>
      <c r="F6" s="57"/>
      <c r="G6" s="2"/>
      <c r="H6" s="2"/>
      <c r="I6" s="2"/>
      <c r="J6" s="2"/>
      <c r="K6" s="2"/>
      <c r="L6" s="2"/>
      <c r="M6" s="2"/>
    </row>
    <row r="7" ht="15.75" customHeight="1" spans="1:13">
      <c r="A7" s="58"/>
      <c r="B7" s="58"/>
      <c r="C7" s="58"/>
      <c r="D7" s="58"/>
      <c r="E7" s="58"/>
      <c r="F7" s="58"/>
      <c r="G7" s="58"/>
      <c r="H7" s="58"/>
      <c r="I7" s="58"/>
      <c r="J7" s="58"/>
      <c r="K7" s="58"/>
      <c r="L7" s="58"/>
      <c r="M7" s="58"/>
    </row>
    <row r="8" ht="15.75" customHeight="1" spans="1:13">
      <c r="A8" s="2"/>
      <c r="B8" s="2"/>
      <c r="C8" s="2"/>
      <c r="D8" s="2"/>
      <c r="E8" s="2"/>
      <c r="F8" s="57"/>
      <c r="G8" s="2"/>
      <c r="H8" s="2"/>
      <c r="I8" s="2"/>
      <c r="J8" s="2"/>
      <c r="K8" s="2"/>
      <c r="L8" s="2"/>
      <c r="M8" s="2"/>
    </row>
    <row r="9" ht="15.75" customHeight="1" spans="1:13">
      <c r="A9" s="2"/>
      <c r="B9" s="2"/>
      <c r="C9" s="2"/>
      <c r="D9" s="2"/>
      <c r="E9" s="2"/>
      <c r="F9" s="57"/>
      <c r="G9" s="2"/>
      <c r="H9" s="2"/>
      <c r="I9" s="2"/>
      <c r="J9" s="2"/>
      <c r="K9" s="2"/>
      <c r="L9" s="2"/>
      <c r="M9" s="2"/>
    </row>
    <row r="10" ht="15.75" customHeight="1" spans="1:13">
      <c r="A10" s="59" t="s">
        <v>1</v>
      </c>
      <c r="B10" s="59"/>
      <c r="C10" s="59"/>
      <c r="D10" s="59"/>
      <c r="E10" s="59"/>
      <c r="F10" s="59"/>
      <c r="G10" s="59"/>
      <c r="H10" s="59"/>
      <c r="I10" s="59"/>
      <c r="J10" s="59"/>
      <c r="K10" s="59"/>
      <c r="L10" s="59"/>
      <c r="M10" s="59"/>
    </row>
    <row r="11" ht="22.5" customHeight="1" spans="1:13">
      <c r="A11" s="59"/>
      <c r="B11" s="59"/>
      <c r="C11" s="59"/>
      <c r="D11" s="59"/>
      <c r="E11" s="59"/>
      <c r="F11" s="59"/>
      <c r="G11" s="59"/>
      <c r="H11" s="59"/>
      <c r="I11" s="59"/>
      <c r="J11" s="59"/>
      <c r="K11" s="59"/>
      <c r="L11" s="59"/>
      <c r="M11" s="59"/>
    </row>
    <row r="12" ht="22.5" customHeight="1" spans="1:13">
      <c r="A12" s="59"/>
      <c r="B12" s="59"/>
      <c r="C12" s="59"/>
      <c r="D12" s="59"/>
      <c r="E12" s="59"/>
      <c r="F12" s="59"/>
      <c r="G12" s="59"/>
      <c r="H12" s="59"/>
      <c r="I12" s="59"/>
      <c r="J12" s="59"/>
      <c r="K12" s="59"/>
      <c r="L12" s="59"/>
      <c r="M12" s="59"/>
    </row>
    <row r="13" ht="18.75" customHeight="1" spans="1:13">
      <c r="A13" s="2"/>
      <c r="B13" s="2"/>
      <c r="C13" s="2"/>
      <c r="D13" s="2"/>
      <c r="E13" s="2"/>
      <c r="F13" s="2"/>
      <c r="G13" s="2"/>
      <c r="H13" s="2"/>
      <c r="I13" s="2"/>
      <c r="J13" s="2"/>
      <c r="K13" s="2"/>
      <c r="L13" s="2"/>
      <c r="M13" s="2"/>
    </row>
    <row r="14" ht="18.75" customHeight="1" spans="1:13">
      <c r="A14" s="2"/>
      <c r="B14" s="2"/>
      <c r="C14" s="2"/>
      <c r="D14" s="2"/>
      <c r="E14" s="2"/>
      <c r="F14" s="2"/>
      <c r="G14" s="2"/>
      <c r="H14" s="2"/>
      <c r="I14" s="2"/>
      <c r="J14" s="2"/>
      <c r="K14" s="2"/>
      <c r="L14" s="2"/>
      <c r="M14" s="2"/>
    </row>
    <row r="15" ht="18.75" customHeight="1" spans="1:13">
      <c r="A15" s="2"/>
      <c r="B15" s="2"/>
      <c r="C15" s="2"/>
      <c r="D15" s="2"/>
      <c r="E15" s="2"/>
      <c r="F15" s="2"/>
      <c r="G15" s="2"/>
      <c r="H15" s="2"/>
      <c r="I15" s="2"/>
      <c r="J15" s="2"/>
      <c r="K15" s="2"/>
      <c r="L15" s="2"/>
      <c r="M15" s="2"/>
    </row>
    <row r="16" ht="18.75" customHeight="1" spans="1:13">
      <c r="A16" s="2"/>
      <c r="B16" s="2"/>
      <c r="C16" s="2"/>
      <c r="D16" s="2"/>
      <c r="E16" s="2"/>
      <c r="F16" s="2"/>
      <c r="G16" s="2"/>
      <c r="H16" s="2"/>
      <c r="I16" s="2"/>
      <c r="J16" s="2"/>
      <c r="K16" s="2"/>
      <c r="L16" s="2"/>
      <c r="M16" s="2"/>
    </row>
    <row r="17" ht="18.75" customHeight="1" spans="1:13">
      <c r="A17" s="2"/>
      <c r="B17" s="2"/>
      <c r="C17" s="2"/>
      <c r="D17" s="2"/>
      <c r="E17" s="2"/>
      <c r="F17" s="2"/>
      <c r="G17" s="2"/>
      <c r="H17" s="2"/>
      <c r="I17" s="2"/>
      <c r="J17" s="2"/>
      <c r="K17" s="2"/>
      <c r="L17" s="2"/>
      <c r="M17" s="2"/>
    </row>
    <row r="18" ht="18.75" customHeight="1" spans="1:13">
      <c r="A18" s="2"/>
      <c r="B18" s="2"/>
      <c r="C18" s="2"/>
      <c r="D18" s="2"/>
      <c r="E18" s="2"/>
      <c r="F18" s="2"/>
      <c r="G18" s="2"/>
      <c r="H18" s="2"/>
      <c r="I18" s="2"/>
      <c r="J18" s="2"/>
      <c r="K18" s="2"/>
      <c r="L18" s="2"/>
      <c r="M18" s="2"/>
    </row>
    <row r="19" ht="18.75" customHeight="1" spans="1:13">
      <c r="A19" s="2"/>
      <c r="B19" s="2"/>
      <c r="C19" s="2"/>
      <c r="D19" s="2"/>
      <c r="E19" s="2"/>
      <c r="F19" s="2"/>
      <c r="G19" s="2"/>
      <c r="H19" s="2"/>
      <c r="I19" s="2"/>
      <c r="J19" s="2"/>
      <c r="K19" s="2"/>
      <c r="L19" s="2"/>
      <c r="M19" s="2"/>
    </row>
    <row r="20" ht="22.5" customHeight="1" spans="1:13">
      <c r="A20" s="60"/>
      <c r="B20" s="60"/>
      <c r="C20" s="60"/>
      <c r="D20" s="60"/>
      <c r="E20" s="60"/>
      <c r="F20" s="60"/>
      <c r="G20" s="60"/>
      <c r="H20" s="60"/>
      <c r="I20" s="60"/>
      <c r="J20" s="60"/>
      <c r="K20" s="60"/>
      <c r="L20" s="60"/>
      <c r="M20" s="60"/>
    </row>
    <row r="21" ht="22.5" customHeight="1" spans="1:13">
      <c r="A21" s="61"/>
      <c r="B21" s="61"/>
      <c r="C21" s="61"/>
      <c r="D21" s="61"/>
      <c r="E21" s="61"/>
      <c r="F21" s="61"/>
      <c r="G21" s="61"/>
      <c r="H21" s="61"/>
      <c r="I21" s="61"/>
      <c r="J21" s="61"/>
      <c r="K21" s="61"/>
      <c r="L21" s="61"/>
      <c r="M21" s="61"/>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showRuler="0" workbookViewId="0">
      <selection activeCell="A9" sqref="$A9:$XFD9"/>
    </sheetView>
  </sheetViews>
  <sheetFormatPr defaultColWidth="9" defaultRowHeight="12.75" outlineLevelCol="6"/>
  <cols>
    <col min="1" max="1" width="23" customWidth="1"/>
    <col min="2" max="2" width="20" customWidth="1"/>
    <col min="3" max="3" width="26.2857142857143" customWidth="1"/>
    <col min="4" max="4" width="20.8571428571429" customWidth="1"/>
    <col min="5" max="5" width="18.4285714285714" customWidth="1"/>
    <col min="6" max="6" width="16.2857142857143" customWidth="1"/>
    <col min="7" max="7" width="19.1428571428571" customWidth="1"/>
  </cols>
  <sheetData>
    <row r="1" ht="18" customHeight="1" spans="1:7">
      <c r="A1" s="34"/>
      <c r="B1" s="34"/>
      <c r="C1" s="34"/>
      <c r="D1" s="34"/>
      <c r="E1" s="34"/>
      <c r="F1" s="19"/>
      <c r="G1" s="19"/>
    </row>
    <row r="2" ht="24" customHeight="1" spans="1:7">
      <c r="A2" s="1" t="s">
        <v>96</v>
      </c>
      <c r="B2" s="1"/>
      <c r="C2" s="1"/>
      <c r="D2" s="1"/>
      <c r="E2" s="1"/>
      <c r="F2" s="1"/>
      <c r="G2" s="1"/>
    </row>
    <row r="4" ht="24" customHeight="1" spans="1:7">
      <c r="A4" s="2" t="s">
        <v>27</v>
      </c>
      <c r="B4" s="2"/>
      <c r="C4" s="2"/>
      <c r="D4" s="2"/>
      <c r="E4" s="2"/>
      <c r="F4" s="2"/>
      <c r="G4" s="19" t="s">
        <v>28</v>
      </c>
    </row>
    <row r="6" ht="24" customHeight="1" spans="1:7">
      <c r="A6" s="20" t="s">
        <v>56</v>
      </c>
      <c r="B6" s="20"/>
      <c r="C6" s="20" t="s">
        <v>97</v>
      </c>
      <c r="D6" s="20"/>
      <c r="E6" s="20"/>
      <c r="F6" s="20"/>
      <c r="G6" s="20"/>
    </row>
    <row r="7" ht="24" customHeight="1" spans="1:7">
      <c r="A7" s="10" t="s">
        <v>31</v>
      </c>
      <c r="B7" s="10" t="s">
        <v>32</v>
      </c>
      <c r="C7" s="10" t="s">
        <v>31</v>
      </c>
      <c r="D7" s="10" t="s">
        <v>33</v>
      </c>
      <c r="E7" s="20" t="s">
        <v>98</v>
      </c>
      <c r="F7" s="20" t="s">
        <v>99</v>
      </c>
      <c r="G7" s="20" t="s">
        <v>100</v>
      </c>
    </row>
    <row r="8" hidden="1" customHeight="1" spans="1:7">
      <c r="A8" s="35"/>
      <c r="B8" s="27">
        <f>SUM(B9:B13)</f>
        <v>9592400</v>
      </c>
      <c r="C8" s="35"/>
      <c r="D8" s="36">
        <f t="shared" ref="D8:D13" si="0">SUM(E8,F8,G8)</f>
        <v>9592400</v>
      </c>
      <c r="E8" s="36">
        <f>SUM(E9:E13)</f>
        <v>9592400</v>
      </c>
      <c r="F8" s="36">
        <f>SUM(F9:F13)</f>
        <v>0</v>
      </c>
      <c r="G8" s="36">
        <f>SUM(G9:G13)</f>
        <v>0</v>
      </c>
    </row>
    <row r="9" ht="24" customHeight="1" spans="1:7">
      <c r="A9" s="37" t="s">
        <v>101</v>
      </c>
      <c r="B9" s="25">
        <v>9592400</v>
      </c>
      <c r="C9" s="24" t="s">
        <v>39</v>
      </c>
      <c r="D9" s="38">
        <f t="shared" si="0"/>
        <v>791200</v>
      </c>
      <c r="E9" s="38">
        <v>791200</v>
      </c>
      <c r="F9" s="38">
        <v>0</v>
      </c>
      <c r="G9" s="38">
        <v>0</v>
      </c>
    </row>
    <row r="10" ht="24" customHeight="1" spans="1:7">
      <c r="A10" s="37" t="s">
        <v>102</v>
      </c>
      <c r="B10" s="25"/>
      <c r="C10" s="24" t="s">
        <v>41</v>
      </c>
      <c r="D10" s="38">
        <f t="shared" si="0"/>
        <v>286600</v>
      </c>
      <c r="E10" s="38">
        <v>286600</v>
      </c>
      <c r="F10" s="38">
        <v>0</v>
      </c>
      <c r="G10" s="38">
        <v>0</v>
      </c>
    </row>
    <row r="11" ht="24" customHeight="1" spans="1:7">
      <c r="A11" s="37" t="s">
        <v>103</v>
      </c>
      <c r="B11" s="25"/>
      <c r="C11" s="24" t="s">
        <v>43</v>
      </c>
      <c r="D11" s="38">
        <f t="shared" si="0"/>
        <v>6273500</v>
      </c>
      <c r="E11" s="38">
        <v>6273500</v>
      </c>
      <c r="F11" s="38">
        <v>0</v>
      </c>
      <c r="G11" s="38">
        <v>0</v>
      </c>
    </row>
    <row r="12" ht="24" customHeight="1" spans="1:7">
      <c r="A12" s="37"/>
      <c r="B12" s="25"/>
      <c r="C12" s="24" t="s">
        <v>45</v>
      </c>
      <c r="D12" s="38">
        <f t="shared" si="0"/>
        <v>2021200</v>
      </c>
      <c r="E12" s="38">
        <v>2021200</v>
      </c>
      <c r="F12" s="38">
        <v>0</v>
      </c>
      <c r="G12" s="38">
        <v>0</v>
      </c>
    </row>
    <row r="13" ht="24" customHeight="1" spans="1:7">
      <c r="A13" s="37"/>
      <c r="B13" s="25"/>
      <c r="C13" s="24" t="s">
        <v>47</v>
      </c>
      <c r="D13" s="38">
        <f t="shared" si="0"/>
        <v>219900</v>
      </c>
      <c r="E13" s="38">
        <v>219900</v>
      </c>
      <c r="F13" s="38">
        <v>0</v>
      </c>
      <c r="G13" s="38">
        <v>0</v>
      </c>
    </row>
    <row r="14" ht="24" customHeight="1" spans="1:7">
      <c r="A14" s="23" t="s">
        <v>50</v>
      </c>
      <c r="B14" s="25">
        <f>B8</f>
        <v>9592400</v>
      </c>
      <c r="C14" s="23" t="s">
        <v>51</v>
      </c>
      <c r="D14" s="38">
        <f>D8</f>
        <v>9592400</v>
      </c>
      <c r="E14" s="38">
        <f>E8</f>
        <v>9592400</v>
      </c>
      <c r="F14" s="38">
        <f>F8</f>
        <v>0</v>
      </c>
      <c r="G14" s="38">
        <f>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showRuler="0" workbookViewId="0">
      <selection activeCell="G1" sqref="G1"/>
    </sheetView>
  </sheetViews>
  <sheetFormatPr defaultColWidth="9" defaultRowHeight="12.75" outlineLevelCol="6"/>
  <cols>
    <col min="1" max="3" width="7.85714285714286" customWidth="1"/>
    <col min="4" max="4" width="48.4285714285714" customWidth="1"/>
    <col min="5" max="5" width="25.5714285714286" customWidth="1"/>
    <col min="6" max="6" width="21" customWidth="1"/>
    <col min="7" max="7" width="23.4285714285714" customWidth="1"/>
  </cols>
  <sheetData>
    <row r="1" ht="18" customHeight="1" spans="1:7">
      <c r="A1" s="2"/>
      <c r="B1" s="2"/>
      <c r="C1" s="2"/>
      <c r="D1" s="2"/>
      <c r="E1" s="19"/>
      <c r="F1" s="19"/>
      <c r="G1" s="19"/>
    </row>
    <row r="2" ht="22.5" customHeight="1" spans="1:7">
      <c r="A2" s="1" t="s">
        <v>104</v>
      </c>
      <c r="B2" s="1"/>
      <c r="C2" s="1"/>
      <c r="D2" s="1"/>
      <c r="E2" s="1"/>
      <c r="F2" s="1"/>
      <c r="G2" s="1"/>
    </row>
    <row r="3" ht="7.5" customHeight="1" spans="1:7">
      <c r="A3" s="2"/>
      <c r="B3" s="2"/>
      <c r="C3" s="2"/>
      <c r="D3" s="2"/>
      <c r="E3" s="19"/>
      <c r="F3" s="19"/>
      <c r="G3" s="2"/>
    </row>
    <row r="4" ht="24" customHeight="1" spans="1:7">
      <c r="A4" s="2" t="s">
        <v>27</v>
      </c>
      <c r="B4" s="2"/>
      <c r="C4" s="2"/>
      <c r="D4" s="2"/>
      <c r="E4" s="2"/>
      <c r="F4" s="2"/>
      <c r="G4" s="19" t="s">
        <v>28</v>
      </c>
    </row>
    <row r="5" ht="7.5" customHeight="1" spans="1:7">
      <c r="A5" s="31"/>
      <c r="B5" s="31"/>
      <c r="C5" s="31"/>
      <c r="D5" s="31"/>
      <c r="E5" s="19"/>
      <c r="F5" s="19"/>
      <c r="G5" s="2"/>
    </row>
    <row r="6" ht="24" customHeight="1" spans="1:7">
      <c r="A6" s="20" t="s">
        <v>31</v>
      </c>
      <c r="B6" s="20"/>
      <c r="C6" s="20"/>
      <c r="D6" s="20"/>
      <c r="E6" s="20" t="s">
        <v>105</v>
      </c>
      <c r="F6" s="20"/>
      <c r="G6" s="20"/>
    </row>
    <row r="7" ht="24" customHeight="1" spans="1:7">
      <c r="A7" s="28" t="s">
        <v>54</v>
      </c>
      <c r="B7" s="28"/>
      <c r="C7" s="28"/>
      <c r="D7" s="20" t="s">
        <v>55</v>
      </c>
      <c r="E7" s="20" t="s">
        <v>33</v>
      </c>
      <c r="F7" s="8" t="s">
        <v>34</v>
      </c>
      <c r="G7" s="20" t="s">
        <v>35</v>
      </c>
    </row>
    <row r="8" ht="24" customHeight="1" spans="1:7">
      <c r="A8" s="20" t="s">
        <v>60</v>
      </c>
      <c r="B8" s="20" t="s">
        <v>61</v>
      </c>
      <c r="C8" s="20" t="s">
        <v>62</v>
      </c>
      <c r="D8" s="20"/>
      <c r="E8" s="20"/>
      <c r="F8" s="8"/>
      <c r="G8" s="20"/>
    </row>
    <row r="9" hidden="1" customHeight="1" spans="1:7">
      <c r="A9" s="18"/>
      <c r="B9" s="18"/>
      <c r="C9" s="18"/>
      <c r="D9" s="18"/>
      <c r="E9" s="33"/>
      <c r="F9" s="33" t="s">
        <v>64</v>
      </c>
      <c r="G9" s="33" t="s">
        <v>64</v>
      </c>
    </row>
    <row r="10" ht="24" customHeight="1" spans="1:7">
      <c r="A10" s="26" t="s">
        <v>63</v>
      </c>
      <c r="B10" s="26" t="s">
        <v>64</v>
      </c>
      <c r="C10" s="26" t="s">
        <v>64</v>
      </c>
      <c r="D10" s="24" t="s">
        <v>65</v>
      </c>
      <c r="E10" s="27">
        <f t="shared" ref="E10:E29" si="0">SUM(F10,G10)</f>
        <v>791200</v>
      </c>
      <c r="F10" s="27">
        <v>791200</v>
      </c>
      <c r="G10" s="27">
        <v>0</v>
      </c>
    </row>
    <row r="11" ht="24" customHeight="1" spans="1:7">
      <c r="A11" s="26" t="s">
        <v>63</v>
      </c>
      <c r="B11" s="26" t="s">
        <v>66</v>
      </c>
      <c r="C11" s="26" t="s">
        <v>64</v>
      </c>
      <c r="D11" s="24" t="s">
        <v>67</v>
      </c>
      <c r="E11" s="27">
        <f t="shared" si="0"/>
        <v>791200</v>
      </c>
      <c r="F11" s="27">
        <v>791200</v>
      </c>
      <c r="G11" s="27">
        <v>0</v>
      </c>
    </row>
    <row r="12" ht="24" customHeight="1" spans="1:7">
      <c r="A12" s="26" t="s">
        <v>63</v>
      </c>
      <c r="B12" s="26" t="s">
        <v>66</v>
      </c>
      <c r="C12" s="26" t="s">
        <v>68</v>
      </c>
      <c r="D12" s="24" t="s">
        <v>69</v>
      </c>
      <c r="E12" s="27">
        <f t="shared" si="0"/>
        <v>103300</v>
      </c>
      <c r="F12" s="27">
        <v>103300</v>
      </c>
      <c r="G12" s="27">
        <v>0</v>
      </c>
    </row>
    <row r="13" ht="24" customHeight="1" spans="1:7">
      <c r="A13" s="26" t="s">
        <v>63</v>
      </c>
      <c r="B13" s="26" t="s">
        <v>66</v>
      </c>
      <c r="C13" s="26" t="s">
        <v>66</v>
      </c>
      <c r="D13" s="24" t="s">
        <v>70</v>
      </c>
      <c r="E13" s="27">
        <f t="shared" si="0"/>
        <v>458600</v>
      </c>
      <c r="F13" s="27">
        <v>458600</v>
      </c>
      <c r="G13" s="27">
        <v>0</v>
      </c>
    </row>
    <row r="14" ht="24" customHeight="1" spans="1:7">
      <c r="A14" s="26" t="s">
        <v>63</v>
      </c>
      <c r="B14" s="26" t="s">
        <v>66</v>
      </c>
      <c r="C14" s="26" t="s">
        <v>71</v>
      </c>
      <c r="D14" s="24" t="s">
        <v>72</v>
      </c>
      <c r="E14" s="27">
        <f t="shared" si="0"/>
        <v>229300</v>
      </c>
      <c r="F14" s="27">
        <v>229300</v>
      </c>
      <c r="G14" s="27">
        <v>0</v>
      </c>
    </row>
    <row r="15" ht="24" customHeight="1" spans="1:7">
      <c r="A15" s="26" t="s">
        <v>73</v>
      </c>
      <c r="B15" s="26" t="s">
        <v>64</v>
      </c>
      <c r="C15" s="26" t="s">
        <v>64</v>
      </c>
      <c r="D15" s="24" t="s">
        <v>74</v>
      </c>
      <c r="E15" s="27">
        <f t="shared" si="0"/>
        <v>286600</v>
      </c>
      <c r="F15" s="27">
        <v>286600</v>
      </c>
      <c r="G15" s="27">
        <v>0</v>
      </c>
    </row>
    <row r="16" ht="24" customHeight="1" spans="1:7">
      <c r="A16" s="26" t="s">
        <v>73</v>
      </c>
      <c r="B16" s="26" t="s">
        <v>75</v>
      </c>
      <c r="C16" s="26" t="s">
        <v>64</v>
      </c>
      <c r="D16" s="24" t="s">
        <v>76</v>
      </c>
      <c r="E16" s="27">
        <f t="shared" si="0"/>
        <v>286600</v>
      </c>
      <c r="F16" s="27">
        <v>286600</v>
      </c>
      <c r="G16" s="27">
        <v>0</v>
      </c>
    </row>
    <row r="17" ht="24" customHeight="1" spans="1:7">
      <c r="A17" s="26" t="s">
        <v>73</v>
      </c>
      <c r="B17" s="26" t="s">
        <v>75</v>
      </c>
      <c r="C17" s="26" t="s">
        <v>68</v>
      </c>
      <c r="D17" s="24" t="s">
        <v>77</v>
      </c>
      <c r="E17" s="27">
        <f t="shared" si="0"/>
        <v>286600</v>
      </c>
      <c r="F17" s="27">
        <v>286600</v>
      </c>
      <c r="G17" s="27">
        <v>0</v>
      </c>
    </row>
    <row r="18" ht="24" customHeight="1" spans="1:7">
      <c r="A18" s="26" t="s">
        <v>78</v>
      </c>
      <c r="B18" s="26" t="s">
        <v>64</v>
      </c>
      <c r="C18" s="26" t="s">
        <v>64</v>
      </c>
      <c r="D18" s="24" t="s">
        <v>79</v>
      </c>
      <c r="E18" s="27">
        <f t="shared" si="0"/>
        <v>6273500</v>
      </c>
      <c r="F18" s="27">
        <v>3604500</v>
      </c>
      <c r="G18" s="27">
        <v>2669000</v>
      </c>
    </row>
    <row r="19" ht="24" customHeight="1" spans="1:7">
      <c r="A19" s="26" t="s">
        <v>78</v>
      </c>
      <c r="B19" s="26" t="s">
        <v>80</v>
      </c>
      <c r="C19" s="26" t="s">
        <v>64</v>
      </c>
      <c r="D19" s="24" t="s">
        <v>81</v>
      </c>
      <c r="E19" s="27">
        <f t="shared" si="0"/>
        <v>3643500</v>
      </c>
      <c r="F19" s="27">
        <v>3604500</v>
      </c>
      <c r="G19" s="27">
        <v>39000</v>
      </c>
    </row>
    <row r="20" ht="24" customHeight="1" spans="1:7">
      <c r="A20" s="26" t="s">
        <v>78</v>
      </c>
      <c r="B20" s="26" t="s">
        <v>80</v>
      </c>
      <c r="C20" s="26" t="s">
        <v>82</v>
      </c>
      <c r="D20" s="24" t="s">
        <v>83</v>
      </c>
      <c r="E20" s="27">
        <f t="shared" si="0"/>
        <v>3643500</v>
      </c>
      <c r="F20" s="27">
        <v>3604500</v>
      </c>
      <c r="G20" s="27">
        <v>39000</v>
      </c>
    </row>
    <row r="21" ht="24" customHeight="1" spans="1:7">
      <c r="A21" s="26" t="s">
        <v>78</v>
      </c>
      <c r="B21" s="26" t="s">
        <v>84</v>
      </c>
      <c r="C21" s="26" t="s">
        <v>64</v>
      </c>
      <c r="D21" s="24" t="s">
        <v>85</v>
      </c>
      <c r="E21" s="27">
        <f t="shared" si="0"/>
        <v>2630000</v>
      </c>
      <c r="F21" s="27">
        <v>0</v>
      </c>
      <c r="G21" s="27">
        <v>2630000</v>
      </c>
    </row>
    <row r="22" ht="24" customHeight="1" spans="1:7">
      <c r="A22" s="26" t="s">
        <v>78</v>
      </c>
      <c r="B22" s="26" t="s">
        <v>84</v>
      </c>
      <c r="C22" s="26" t="s">
        <v>68</v>
      </c>
      <c r="D22" s="24" t="s">
        <v>86</v>
      </c>
      <c r="E22" s="27">
        <f t="shared" si="0"/>
        <v>2630000</v>
      </c>
      <c r="F22" s="27">
        <v>0</v>
      </c>
      <c r="G22" s="27">
        <v>2630000</v>
      </c>
    </row>
    <row r="23" ht="24" customHeight="1" spans="1:7">
      <c r="A23" s="26" t="s">
        <v>87</v>
      </c>
      <c r="B23" s="26" t="s">
        <v>64</v>
      </c>
      <c r="C23" s="26" t="s">
        <v>64</v>
      </c>
      <c r="D23" s="24" t="s">
        <v>88</v>
      </c>
      <c r="E23" s="27">
        <f t="shared" si="0"/>
        <v>2021200</v>
      </c>
      <c r="F23" s="27">
        <v>0</v>
      </c>
      <c r="G23" s="27">
        <v>2021200</v>
      </c>
    </row>
    <row r="24" ht="24" customHeight="1" spans="1:7">
      <c r="A24" s="26" t="s">
        <v>87</v>
      </c>
      <c r="B24" s="26" t="s">
        <v>66</v>
      </c>
      <c r="C24" s="26" t="s">
        <v>64</v>
      </c>
      <c r="D24" s="24" t="s">
        <v>89</v>
      </c>
      <c r="E24" s="27">
        <f t="shared" si="0"/>
        <v>2021200</v>
      </c>
      <c r="F24" s="27">
        <v>0</v>
      </c>
      <c r="G24" s="27">
        <v>2021200</v>
      </c>
    </row>
    <row r="25" ht="24" customHeight="1" spans="1:7">
      <c r="A25" s="26" t="s">
        <v>87</v>
      </c>
      <c r="B25" s="26" t="s">
        <v>66</v>
      </c>
      <c r="C25" s="26" t="s">
        <v>80</v>
      </c>
      <c r="D25" s="24" t="s">
        <v>89</v>
      </c>
      <c r="E25" s="27">
        <f t="shared" si="0"/>
        <v>2021200</v>
      </c>
      <c r="F25" s="27">
        <v>0</v>
      </c>
      <c r="G25" s="27">
        <v>2021200</v>
      </c>
    </row>
    <row r="26" ht="24" customHeight="1" spans="1:7">
      <c r="A26" s="26" t="s">
        <v>90</v>
      </c>
      <c r="B26" s="26" t="s">
        <v>64</v>
      </c>
      <c r="C26" s="26" t="s">
        <v>64</v>
      </c>
      <c r="D26" s="24" t="s">
        <v>91</v>
      </c>
      <c r="E26" s="27">
        <f t="shared" si="0"/>
        <v>219900</v>
      </c>
      <c r="F26" s="27">
        <v>219900</v>
      </c>
      <c r="G26" s="27">
        <v>0</v>
      </c>
    </row>
    <row r="27" ht="24" customHeight="1" spans="1:7">
      <c r="A27" s="26" t="s">
        <v>90</v>
      </c>
      <c r="B27" s="26" t="s">
        <v>68</v>
      </c>
      <c r="C27" s="26" t="s">
        <v>64</v>
      </c>
      <c r="D27" s="24" t="s">
        <v>92</v>
      </c>
      <c r="E27" s="27">
        <f t="shared" si="0"/>
        <v>219900</v>
      </c>
      <c r="F27" s="27">
        <v>219900</v>
      </c>
      <c r="G27" s="27">
        <v>0</v>
      </c>
    </row>
    <row r="28" ht="24" customHeight="1" spans="1:7">
      <c r="A28" s="26" t="s">
        <v>90</v>
      </c>
      <c r="B28" s="26" t="s">
        <v>68</v>
      </c>
      <c r="C28" s="26" t="s">
        <v>80</v>
      </c>
      <c r="D28" s="24" t="s">
        <v>93</v>
      </c>
      <c r="E28" s="27">
        <f t="shared" si="0"/>
        <v>219900</v>
      </c>
      <c r="F28" s="27">
        <v>219900</v>
      </c>
      <c r="G28" s="27">
        <v>0</v>
      </c>
    </row>
    <row r="29" ht="24" customHeight="1" spans="1:7">
      <c r="A29" s="26" t="s">
        <v>33</v>
      </c>
      <c r="B29" s="26"/>
      <c r="C29" s="26"/>
      <c r="D29" s="26"/>
      <c r="E29" s="27">
        <f t="shared" si="0"/>
        <v>9592400</v>
      </c>
      <c r="F29" s="27">
        <v>4902200</v>
      </c>
      <c r="G29" s="27">
        <v>4690200</v>
      </c>
    </row>
  </sheetData>
  <sheetProtection password="CC3D" sheet="1"/>
  <mergeCells count="10">
    <mergeCell ref="A2:G2"/>
    <mergeCell ref="A4:F4"/>
    <mergeCell ref="A6:D6"/>
    <mergeCell ref="E6:G6"/>
    <mergeCell ref="A7:C7"/>
    <mergeCell ref="A29:D29"/>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A12" sqref="$A12:$XFD12"/>
    </sheetView>
  </sheetViews>
  <sheetFormatPr defaultColWidth="9" defaultRowHeight="12.75" outlineLevelCol="6"/>
  <cols>
    <col min="1" max="3" width="7.85714285714286" customWidth="1"/>
    <col min="4" max="4" width="58.4285714285714" customWidth="1"/>
    <col min="5" max="7" width="20" customWidth="1"/>
  </cols>
  <sheetData>
    <row r="1" ht="18" customHeight="1" spans="1:7">
      <c r="A1" s="2"/>
      <c r="B1" s="2"/>
      <c r="C1" s="2"/>
      <c r="D1" s="2"/>
      <c r="E1" s="19"/>
      <c r="F1" s="19"/>
      <c r="G1" s="19"/>
    </row>
    <row r="2" ht="24" customHeight="1" spans="1:7">
      <c r="A2" s="1" t="s">
        <v>106</v>
      </c>
      <c r="B2" s="1"/>
      <c r="C2" s="1"/>
      <c r="D2" s="1"/>
      <c r="E2" s="1"/>
      <c r="F2" s="1"/>
      <c r="G2" s="1"/>
    </row>
    <row r="3" ht="7.5" customHeight="1" spans="1:7">
      <c r="A3" s="2"/>
      <c r="B3" s="2"/>
      <c r="C3" s="2"/>
      <c r="D3" s="2"/>
      <c r="E3" s="19"/>
      <c r="F3" s="19"/>
      <c r="G3" s="2"/>
    </row>
    <row r="4" ht="24" customHeight="1" spans="1:7">
      <c r="A4" s="30" t="s">
        <v>27</v>
      </c>
      <c r="B4" s="30"/>
      <c r="C4" s="30"/>
      <c r="D4" s="30"/>
      <c r="E4" s="30"/>
      <c r="F4" s="19"/>
      <c r="G4" s="19" t="s">
        <v>28</v>
      </c>
    </row>
    <row r="5" ht="7.5" customHeight="1" spans="1:7">
      <c r="A5" s="31"/>
      <c r="B5" s="31"/>
      <c r="C5" s="31"/>
      <c r="D5" s="31"/>
      <c r="E5" s="19"/>
      <c r="F5" s="19"/>
      <c r="G5" s="2"/>
    </row>
    <row r="6" ht="24" customHeight="1" spans="1:7">
      <c r="A6" s="20" t="s">
        <v>31</v>
      </c>
      <c r="B6" s="20"/>
      <c r="C6" s="20"/>
      <c r="D6" s="20"/>
      <c r="E6" s="20" t="s">
        <v>107</v>
      </c>
      <c r="F6" s="20"/>
      <c r="G6" s="20"/>
    </row>
    <row r="7" ht="24" customHeight="1" spans="1:7">
      <c r="A7" s="28" t="s">
        <v>54</v>
      </c>
      <c r="B7" s="28"/>
      <c r="C7" s="28"/>
      <c r="D7" s="20" t="s">
        <v>55</v>
      </c>
      <c r="E7" s="20" t="s">
        <v>33</v>
      </c>
      <c r="F7" s="10" t="s">
        <v>34</v>
      </c>
      <c r="G7" s="20" t="s">
        <v>35</v>
      </c>
    </row>
    <row r="8" ht="24" customHeight="1" spans="1:7">
      <c r="A8" s="20" t="s">
        <v>60</v>
      </c>
      <c r="B8" s="20" t="s">
        <v>61</v>
      </c>
      <c r="C8" s="20" t="s">
        <v>62</v>
      </c>
      <c r="D8" s="20"/>
      <c r="E8" s="20"/>
      <c r="F8" s="10"/>
      <c r="G8" s="20"/>
    </row>
    <row r="9" hidden="1" customHeight="1" spans="1:7">
      <c r="A9" s="18"/>
      <c r="B9" s="18"/>
      <c r="C9" s="18"/>
      <c r="D9" s="18"/>
      <c r="E9" s="32"/>
      <c r="F9" s="32" t="s">
        <v>64</v>
      </c>
      <c r="G9" s="32" t="s">
        <v>64</v>
      </c>
    </row>
    <row r="10" ht="24" customHeight="1" spans="1:7">
      <c r="A10" s="26" t="s">
        <v>64</v>
      </c>
      <c r="B10" s="26" t="s">
        <v>64</v>
      </c>
      <c r="C10" s="26" t="s">
        <v>64</v>
      </c>
      <c r="D10" s="24" t="s">
        <v>64</v>
      </c>
      <c r="E10" s="27">
        <f>SUM(F10,G10)</f>
        <v>0</v>
      </c>
      <c r="F10" s="27" t="s">
        <v>64</v>
      </c>
      <c r="G10" s="27" t="s">
        <v>64</v>
      </c>
    </row>
    <row r="11" ht="24" customHeight="1" spans="1:7">
      <c r="A11" s="26" t="s">
        <v>33</v>
      </c>
      <c r="B11" s="26"/>
      <c r="C11" s="26"/>
      <c r="D11" s="26"/>
      <c r="E11" s="27">
        <f>SUM(F11,G11)</f>
        <v>0</v>
      </c>
      <c r="F11" s="27" t="s">
        <v>64</v>
      </c>
      <c r="G11" s="27" t="s">
        <v>64</v>
      </c>
    </row>
    <row r="12" ht="26" customHeight="1" spans="1:4">
      <c r="A12" s="29" t="s">
        <v>108</v>
      </c>
      <c r="B12" s="29"/>
      <c r="C12" s="29"/>
      <c r="D12" s="29"/>
    </row>
    <row r="13" ht="24" customHeight="1" spans="4:4">
      <c r="D13" s="17"/>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D18" sqref="D18"/>
    </sheetView>
  </sheetViews>
  <sheetFormatPr defaultColWidth="9" defaultRowHeight="12.75" outlineLevelCol="6"/>
  <cols>
    <col min="1" max="3" width="6.14285714285714" customWidth="1"/>
    <col min="4" max="4" width="51.4285714285714" customWidth="1"/>
    <col min="5" max="6" width="23.7142857142857" customWidth="1"/>
    <col min="7" max="7" width="24.7142857142857" customWidth="1"/>
    <col min="8" max="8" width="9.28571428571429" customWidth="1"/>
  </cols>
  <sheetData>
    <row r="1" ht="18" customHeight="1" spans="1:7">
      <c r="A1" s="2"/>
      <c r="B1" s="2"/>
      <c r="C1" s="2"/>
      <c r="D1" s="2"/>
      <c r="E1" s="19"/>
      <c r="F1" s="19"/>
      <c r="G1" s="19"/>
    </row>
    <row r="2" ht="24" customHeight="1" spans="1:7">
      <c r="A2" s="1" t="s">
        <v>109</v>
      </c>
      <c r="B2" s="1"/>
      <c r="C2" s="1"/>
      <c r="D2" s="1"/>
      <c r="E2" s="1"/>
      <c r="F2" s="1"/>
      <c r="G2" s="1"/>
    </row>
    <row r="4" ht="24" customHeight="1" spans="1:7">
      <c r="A4" s="2" t="s">
        <v>27</v>
      </c>
      <c r="B4" s="2"/>
      <c r="C4" s="2"/>
      <c r="D4" s="2"/>
      <c r="E4" s="2"/>
      <c r="F4" s="2"/>
      <c r="G4" s="19" t="s">
        <v>28</v>
      </c>
    </row>
    <row r="5" ht="7.5" customHeight="1" spans="1:7">
      <c r="A5" s="18"/>
      <c r="B5" s="18"/>
      <c r="C5" s="18"/>
      <c r="D5" s="18"/>
      <c r="E5" s="18"/>
      <c r="F5" s="18"/>
      <c r="G5" s="18"/>
    </row>
    <row r="6" ht="24" customHeight="1" spans="1:7">
      <c r="A6" s="20" t="s">
        <v>31</v>
      </c>
      <c r="B6" s="20"/>
      <c r="C6" s="20"/>
      <c r="D6" s="20"/>
      <c r="E6" s="20" t="s">
        <v>110</v>
      </c>
      <c r="F6" s="20"/>
      <c r="G6" s="20"/>
    </row>
    <row r="7" ht="24" customHeight="1" spans="1:7">
      <c r="A7" s="28" t="s">
        <v>54</v>
      </c>
      <c r="B7" s="28"/>
      <c r="C7" s="28"/>
      <c r="D7" s="20" t="s">
        <v>55</v>
      </c>
      <c r="E7" s="20" t="s">
        <v>33</v>
      </c>
      <c r="F7" s="8" t="s">
        <v>34</v>
      </c>
      <c r="G7" s="20" t="s">
        <v>35</v>
      </c>
    </row>
    <row r="8" ht="24" customHeight="1" spans="1:7">
      <c r="A8" s="20" t="s">
        <v>60</v>
      </c>
      <c r="B8" s="20" t="s">
        <v>61</v>
      </c>
      <c r="C8" s="20" t="s">
        <v>62</v>
      </c>
      <c r="D8" s="20"/>
      <c r="E8" s="20"/>
      <c r="F8" s="8"/>
      <c r="G8" s="20"/>
    </row>
    <row r="9" ht="24" customHeight="1" spans="1:7">
      <c r="A9" s="26" t="s">
        <v>64</v>
      </c>
      <c r="B9" s="26" t="s">
        <v>64</v>
      </c>
      <c r="C9" s="26" t="s">
        <v>64</v>
      </c>
      <c r="D9" s="24" t="s">
        <v>64</v>
      </c>
      <c r="E9" s="27">
        <f>SUM(F9,G9)</f>
        <v>0</v>
      </c>
      <c r="F9" s="27" t="s">
        <v>64</v>
      </c>
      <c r="G9" s="27" t="s">
        <v>64</v>
      </c>
    </row>
    <row r="10" ht="24" customHeight="1" spans="1:7">
      <c r="A10" s="26" t="s">
        <v>33</v>
      </c>
      <c r="B10" s="26"/>
      <c r="C10" s="26"/>
      <c r="D10" s="26"/>
      <c r="E10" s="27">
        <f>SUM(F10,G10)</f>
        <v>0</v>
      </c>
      <c r="F10" s="27" t="s">
        <v>64</v>
      </c>
      <c r="G10" s="27" t="s">
        <v>64</v>
      </c>
    </row>
    <row r="11" ht="19" customHeight="1" spans="1:4">
      <c r="A11" s="29" t="s">
        <v>111</v>
      </c>
      <c r="B11" s="29"/>
      <c r="C11" s="29"/>
      <c r="D11" s="29"/>
    </row>
    <row r="13" ht="24" customHeight="1" spans="4:4">
      <c r="D13" s="17"/>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Ruler="0" topLeftCell="A7" workbookViewId="0">
      <selection activeCell="F1" sqref="F1"/>
    </sheetView>
  </sheetViews>
  <sheetFormatPr defaultColWidth="9" defaultRowHeight="12.75" outlineLevelCol="5"/>
  <cols>
    <col min="1" max="2" width="8.57142857142857" customWidth="1"/>
    <col min="3" max="3" width="65.2857142857143" customWidth="1"/>
    <col min="4" max="6" width="20" customWidth="1"/>
  </cols>
  <sheetData>
    <row r="1" ht="18" customHeight="1" spans="1:6">
      <c r="A1" s="2"/>
      <c r="B1" s="2"/>
      <c r="C1" s="2"/>
      <c r="D1" s="2"/>
      <c r="E1" s="2"/>
      <c r="F1" s="4"/>
    </row>
    <row r="2" ht="22.5" customHeight="1" spans="1:6">
      <c r="A2" s="1" t="s">
        <v>112</v>
      </c>
      <c r="B2" s="1"/>
      <c r="C2" s="1"/>
      <c r="D2" s="1"/>
      <c r="E2" s="1"/>
      <c r="F2" s="1"/>
    </row>
    <row r="3" ht="7.5" customHeight="1" spans="1:6">
      <c r="A3" s="18"/>
      <c r="B3" s="18"/>
      <c r="C3" s="18"/>
      <c r="D3" s="18"/>
      <c r="E3" s="18"/>
      <c r="F3" s="18"/>
    </row>
    <row r="4" ht="24" customHeight="1" spans="1:6">
      <c r="A4" s="2" t="s">
        <v>27</v>
      </c>
      <c r="B4" s="2"/>
      <c r="C4" s="2"/>
      <c r="D4" s="2"/>
      <c r="E4" s="2"/>
      <c r="F4" s="19" t="s">
        <v>28</v>
      </c>
    </row>
    <row r="5" ht="7.5" customHeight="1" spans="1:6">
      <c r="A5" s="18"/>
      <c r="B5" s="18"/>
      <c r="C5" s="18"/>
      <c r="D5" s="18"/>
      <c r="E5" s="18"/>
      <c r="F5" s="18"/>
    </row>
    <row r="6" ht="24" customHeight="1" spans="1:6">
      <c r="A6" s="20" t="s">
        <v>31</v>
      </c>
      <c r="B6" s="20"/>
      <c r="C6" s="20"/>
      <c r="D6" s="20" t="s">
        <v>113</v>
      </c>
      <c r="E6" s="20"/>
      <c r="F6" s="20"/>
    </row>
    <row r="7" ht="24" customHeight="1" spans="1:6">
      <c r="A7" s="20" t="s">
        <v>114</v>
      </c>
      <c r="B7" s="20"/>
      <c r="C7" s="20" t="s">
        <v>115</v>
      </c>
      <c r="D7" s="21" t="s">
        <v>33</v>
      </c>
      <c r="E7" s="21" t="s">
        <v>36</v>
      </c>
      <c r="F7" s="21" t="s">
        <v>37</v>
      </c>
    </row>
    <row r="8" ht="24" customHeight="1" spans="1:6">
      <c r="A8" s="20" t="s">
        <v>60</v>
      </c>
      <c r="B8" s="20" t="s">
        <v>61</v>
      </c>
      <c r="C8" s="20"/>
      <c r="D8" s="21"/>
      <c r="E8" s="21"/>
      <c r="F8" s="21"/>
    </row>
    <row r="9" hidden="1" customHeight="1" spans="1:6">
      <c r="A9" s="18" t="s">
        <v>64</v>
      </c>
      <c r="B9" s="18"/>
      <c r="C9" s="18"/>
      <c r="D9" s="22"/>
      <c r="E9" s="22" t="s">
        <v>64</v>
      </c>
      <c r="F9" s="22" t="s">
        <v>64</v>
      </c>
    </row>
    <row r="10" ht="24" customHeight="1" spans="1:6">
      <c r="A10" s="23" t="s">
        <v>116</v>
      </c>
      <c r="B10" s="23" t="s">
        <v>64</v>
      </c>
      <c r="C10" s="24" t="s">
        <v>117</v>
      </c>
      <c r="D10" s="25">
        <f t="shared" ref="D10:D31" si="0">SUM(E10,F10)</f>
        <v>4506100</v>
      </c>
      <c r="E10" s="25">
        <v>4506100</v>
      </c>
      <c r="F10" s="25">
        <v>0</v>
      </c>
    </row>
    <row r="11" ht="24" customHeight="1" spans="1:6">
      <c r="A11" s="23" t="s">
        <v>116</v>
      </c>
      <c r="B11" s="23" t="s">
        <v>80</v>
      </c>
      <c r="C11" s="24" t="s">
        <v>118</v>
      </c>
      <c r="D11" s="25">
        <f t="shared" si="0"/>
        <v>533400</v>
      </c>
      <c r="E11" s="25">
        <v>533400</v>
      </c>
      <c r="F11" s="25">
        <v>0</v>
      </c>
    </row>
    <row r="12" ht="24" customHeight="1" spans="1:6">
      <c r="A12" s="23" t="s">
        <v>116</v>
      </c>
      <c r="B12" s="23" t="s">
        <v>68</v>
      </c>
      <c r="C12" s="24" t="s">
        <v>119</v>
      </c>
      <c r="D12" s="25">
        <f t="shared" si="0"/>
        <v>71400</v>
      </c>
      <c r="E12" s="25">
        <v>71400</v>
      </c>
      <c r="F12" s="25">
        <v>0</v>
      </c>
    </row>
    <row r="13" ht="24" customHeight="1" spans="1:6">
      <c r="A13" s="23" t="s">
        <v>116</v>
      </c>
      <c r="B13" s="23" t="s">
        <v>120</v>
      </c>
      <c r="C13" s="24" t="s">
        <v>121</v>
      </c>
      <c r="D13" s="25">
        <f t="shared" si="0"/>
        <v>2410900</v>
      </c>
      <c r="E13" s="25">
        <v>2410900</v>
      </c>
      <c r="F13" s="25">
        <v>0</v>
      </c>
    </row>
    <row r="14" ht="24" customHeight="1" spans="1:6">
      <c r="A14" s="23" t="s">
        <v>116</v>
      </c>
      <c r="B14" s="23" t="s">
        <v>122</v>
      </c>
      <c r="C14" s="24" t="s">
        <v>123</v>
      </c>
      <c r="D14" s="25">
        <f t="shared" si="0"/>
        <v>458600</v>
      </c>
      <c r="E14" s="25">
        <v>458600</v>
      </c>
      <c r="F14" s="25">
        <v>0</v>
      </c>
    </row>
    <row r="15" ht="24" customHeight="1" spans="1:6">
      <c r="A15" s="23" t="s">
        <v>116</v>
      </c>
      <c r="B15" s="23" t="s">
        <v>124</v>
      </c>
      <c r="C15" s="24" t="s">
        <v>125</v>
      </c>
      <c r="D15" s="25">
        <f t="shared" si="0"/>
        <v>229300</v>
      </c>
      <c r="E15" s="25">
        <v>229300</v>
      </c>
      <c r="F15" s="25">
        <v>0</v>
      </c>
    </row>
    <row r="16" ht="24" customHeight="1" spans="1:6">
      <c r="A16" s="23" t="s">
        <v>116</v>
      </c>
      <c r="B16" s="23" t="s">
        <v>126</v>
      </c>
      <c r="C16" s="24" t="s">
        <v>127</v>
      </c>
      <c r="D16" s="25">
        <f t="shared" si="0"/>
        <v>286600</v>
      </c>
      <c r="E16" s="25">
        <v>286600</v>
      </c>
      <c r="F16" s="25">
        <v>0</v>
      </c>
    </row>
    <row r="17" ht="24" customHeight="1" spans="1:6">
      <c r="A17" s="23" t="s">
        <v>116</v>
      </c>
      <c r="B17" s="23" t="s">
        <v>128</v>
      </c>
      <c r="C17" s="24" t="s">
        <v>129</v>
      </c>
      <c r="D17" s="25">
        <f t="shared" si="0"/>
        <v>18800</v>
      </c>
      <c r="E17" s="25">
        <v>18800</v>
      </c>
      <c r="F17" s="25">
        <v>0</v>
      </c>
    </row>
    <row r="18" ht="24" customHeight="1" spans="1:6">
      <c r="A18" s="23" t="s">
        <v>116</v>
      </c>
      <c r="B18" s="23" t="s">
        <v>130</v>
      </c>
      <c r="C18" s="24" t="s">
        <v>93</v>
      </c>
      <c r="D18" s="25">
        <f t="shared" si="0"/>
        <v>219900</v>
      </c>
      <c r="E18" s="25">
        <v>219900</v>
      </c>
      <c r="F18" s="25">
        <v>0</v>
      </c>
    </row>
    <row r="19" ht="24" customHeight="1" spans="1:6">
      <c r="A19" s="23" t="s">
        <v>116</v>
      </c>
      <c r="B19" s="23" t="s">
        <v>82</v>
      </c>
      <c r="C19" s="24" t="s">
        <v>131</v>
      </c>
      <c r="D19" s="25">
        <f t="shared" si="0"/>
        <v>277200</v>
      </c>
      <c r="E19" s="25">
        <v>277200</v>
      </c>
      <c r="F19" s="25">
        <v>0</v>
      </c>
    </row>
    <row r="20" ht="24" customHeight="1" spans="1:6">
      <c r="A20" s="23" t="s">
        <v>132</v>
      </c>
      <c r="B20" s="23" t="s">
        <v>64</v>
      </c>
      <c r="C20" s="24" t="s">
        <v>133</v>
      </c>
      <c r="D20" s="25">
        <f t="shared" si="0"/>
        <v>292800</v>
      </c>
      <c r="E20" s="25">
        <v>0</v>
      </c>
      <c r="F20" s="25">
        <v>292800</v>
      </c>
    </row>
    <row r="21" ht="24" customHeight="1" spans="1:6">
      <c r="A21" s="23" t="s">
        <v>132</v>
      </c>
      <c r="B21" s="23" t="s">
        <v>80</v>
      </c>
      <c r="C21" s="24" t="s">
        <v>134</v>
      </c>
      <c r="D21" s="25">
        <f t="shared" si="0"/>
        <v>39500</v>
      </c>
      <c r="E21" s="25">
        <v>0</v>
      </c>
      <c r="F21" s="25">
        <v>39500</v>
      </c>
    </row>
    <row r="22" ht="24" customHeight="1" spans="1:6">
      <c r="A22" s="23" t="s">
        <v>132</v>
      </c>
      <c r="B22" s="23" t="s">
        <v>68</v>
      </c>
      <c r="C22" s="24" t="s">
        <v>135</v>
      </c>
      <c r="D22" s="25">
        <f t="shared" si="0"/>
        <v>1000</v>
      </c>
      <c r="E22" s="25">
        <v>0</v>
      </c>
      <c r="F22" s="25">
        <v>1000</v>
      </c>
    </row>
    <row r="23" ht="24" customHeight="1" spans="1:6">
      <c r="A23" s="23" t="s">
        <v>132</v>
      </c>
      <c r="B23" s="23" t="s">
        <v>120</v>
      </c>
      <c r="C23" s="24" t="s">
        <v>136</v>
      </c>
      <c r="D23" s="25">
        <f t="shared" si="0"/>
        <v>1000</v>
      </c>
      <c r="E23" s="25">
        <v>0</v>
      </c>
      <c r="F23" s="25">
        <v>1000</v>
      </c>
    </row>
    <row r="24" ht="24" customHeight="1" spans="1:6">
      <c r="A24" s="23" t="s">
        <v>132</v>
      </c>
      <c r="B24" s="23" t="s">
        <v>75</v>
      </c>
      <c r="C24" s="24" t="s">
        <v>137</v>
      </c>
      <c r="D24" s="25">
        <f t="shared" si="0"/>
        <v>2000</v>
      </c>
      <c r="E24" s="25">
        <v>0</v>
      </c>
      <c r="F24" s="25">
        <v>2000</v>
      </c>
    </row>
    <row r="25" ht="24" customHeight="1" spans="1:6">
      <c r="A25" s="23" t="s">
        <v>132</v>
      </c>
      <c r="B25" s="23" t="s">
        <v>130</v>
      </c>
      <c r="C25" s="24" t="s">
        <v>138</v>
      </c>
      <c r="D25" s="25">
        <f t="shared" si="0"/>
        <v>1000</v>
      </c>
      <c r="E25" s="25">
        <v>0</v>
      </c>
      <c r="F25" s="25">
        <v>1000</v>
      </c>
    </row>
    <row r="26" ht="24" customHeight="1" spans="1:6">
      <c r="A26" s="23" t="s">
        <v>132</v>
      </c>
      <c r="B26" s="23" t="s">
        <v>139</v>
      </c>
      <c r="C26" s="24" t="s">
        <v>140</v>
      </c>
      <c r="D26" s="25">
        <f t="shared" si="0"/>
        <v>1000</v>
      </c>
      <c r="E26" s="25">
        <v>0</v>
      </c>
      <c r="F26" s="25">
        <v>1000</v>
      </c>
    </row>
    <row r="27" ht="24" customHeight="1" spans="1:6">
      <c r="A27" s="23" t="s">
        <v>132</v>
      </c>
      <c r="B27" s="23" t="s">
        <v>141</v>
      </c>
      <c r="C27" s="24" t="s">
        <v>142</v>
      </c>
      <c r="D27" s="25">
        <f t="shared" si="0"/>
        <v>57300</v>
      </c>
      <c r="E27" s="25">
        <v>0</v>
      </c>
      <c r="F27" s="25">
        <v>57300</v>
      </c>
    </row>
    <row r="28" ht="24" customHeight="1" spans="1:6">
      <c r="A28" s="23" t="s">
        <v>132</v>
      </c>
      <c r="B28" s="23" t="s">
        <v>143</v>
      </c>
      <c r="C28" s="24" t="s">
        <v>144</v>
      </c>
      <c r="D28" s="25">
        <f t="shared" si="0"/>
        <v>190000</v>
      </c>
      <c r="E28" s="25">
        <v>0</v>
      </c>
      <c r="F28" s="25">
        <v>190000</v>
      </c>
    </row>
    <row r="29" ht="24" customHeight="1" spans="1:6">
      <c r="A29" s="23" t="s">
        <v>145</v>
      </c>
      <c r="B29" s="23" t="s">
        <v>64</v>
      </c>
      <c r="C29" s="24" t="s">
        <v>146</v>
      </c>
      <c r="D29" s="25">
        <f t="shared" si="0"/>
        <v>103300</v>
      </c>
      <c r="E29" s="25">
        <v>103300</v>
      </c>
      <c r="F29" s="25">
        <v>0</v>
      </c>
    </row>
    <row r="30" ht="24" customHeight="1" spans="1:6">
      <c r="A30" s="23" t="s">
        <v>145</v>
      </c>
      <c r="B30" s="23" t="s">
        <v>68</v>
      </c>
      <c r="C30" s="24" t="s">
        <v>147</v>
      </c>
      <c r="D30" s="25">
        <f t="shared" si="0"/>
        <v>103300</v>
      </c>
      <c r="E30" s="25">
        <v>103300</v>
      </c>
      <c r="F30" s="25">
        <v>0</v>
      </c>
    </row>
    <row r="31" ht="24" customHeight="1" spans="1:6">
      <c r="A31" s="26" t="s">
        <v>33</v>
      </c>
      <c r="B31" s="26"/>
      <c r="C31" s="26"/>
      <c r="D31" s="27">
        <f t="shared" si="0"/>
        <v>4902200</v>
      </c>
      <c r="E31" s="27">
        <v>4609400</v>
      </c>
      <c r="F31" s="27">
        <v>292800</v>
      </c>
    </row>
  </sheetData>
  <sheetProtection password="CC3D" sheet="1"/>
  <mergeCells count="10">
    <mergeCell ref="A2:F2"/>
    <mergeCell ref="A4:E4"/>
    <mergeCell ref="A6:C6"/>
    <mergeCell ref="D6:F6"/>
    <mergeCell ref="A7:B7"/>
    <mergeCell ref="A31:C31"/>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showRuler="0" workbookViewId="0">
      <selection activeCell="D13" sqref="D13"/>
    </sheetView>
  </sheetViews>
  <sheetFormatPr defaultColWidth="9" defaultRowHeight="12.75" outlineLevelCol="7"/>
  <cols>
    <col min="1" max="1" width="21.2857142857143" customWidth="1"/>
    <col min="2" max="2" width="20.4285714285714" customWidth="1"/>
    <col min="3" max="3" width="19.7142857142857" customWidth="1"/>
    <col min="4" max="4" width="21" customWidth="1"/>
    <col min="5" max="5" width="19.8571428571429" customWidth="1"/>
    <col min="6" max="6" width="20.2857142857143" customWidth="1"/>
    <col min="7" max="7" width="9.28571428571429" hidden="1" customWidth="1"/>
    <col min="8" max="8" width="19.1428571428571" customWidth="1"/>
    <col min="9" max="26" width="9.28571428571429" customWidth="1"/>
  </cols>
  <sheetData>
    <row r="1" ht="18" customHeight="1" spans="1:8">
      <c r="A1" s="2"/>
      <c r="B1" s="2"/>
      <c r="C1" s="2"/>
      <c r="D1" s="2"/>
      <c r="E1" s="2"/>
      <c r="F1" s="2"/>
      <c r="G1" s="4" t="s">
        <v>148</v>
      </c>
      <c r="H1" s="5"/>
    </row>
    <row r="2" ht="22.5" customHeight="1" spans="1:8">
      <c r="A2" s="1" t="s">
        <v>149</v>
      </c>
      <c r="B2" s="1"/>
      <c r="C2" s="1"/>
      <c r="D2" s="1"/>
      <c r="E2" s="1"/>
      <c r="F2" s="1"/>
      <c r="G2" s="1"/>
      <c r="H2" s="1"/>
    </row>
    <row r="4" ht="24" customHeight="1" spans="1:8">
      <c r="A4" s="2" t="s">
        <v>27</v>
      </c>
      <c r="B4" s="2"/>
      <c r="C4" s="2"/>
      <c r="D4" s="2"/>
      <c r="E4" s="2"/>
      <c r="F4" s="2"/>
      <c r="G4" s="6" t="s">
        <v>150</v>
      </c>
      <c r="H4" s="5" t="s">
        <v>151</v>
      </c>
    </row>
    <row r="6" ht="24" customHeight="1" spans="1:8">
      <c r="A6" s="7" t="s">
        <v>152</v>
      </c>
      <c r="B6" s="7"/>
      <c r="C6" s="7"/>
      <c r="D6" s="7"/>
      <c r="E6" s="7"/>
      <c r="F6" s="7"/>
      <c r="G6" s="8" t="s">
        <v>153</v>
      </c>
      <c r="H6" s="9" t="s">
        <v>154</v>
      </c>
    </row>
    <row r="7" ht="24" customHeight="1" spans="1:8">
      <c r="A7" s="8" t="s">
        <v>33</v>
      </c>
      <c r="B7" s="8" t="s">
        <v>155</v>
      </c>
      <c r="C7" s="8" t="s">
        <v>140</v>
      </c>
      <c r="D7" s="10" t="s">
        <v>156</v>
      </c>
      <c r="E7" s="10"/>
      <c r="F7" s="10"/>
      <c r="G7" s="8"/>
      <c r="H7" s="9"/>
    </row>
    <row r="8" ht="24" customHeight="1" spans="1:8">
      <c r="A8" s="8"/>
      <c r="B8" s="8"/>
      <c r="C8" s="8"/>
      <c r="D8" s="11" t="s">
        <v>157</v>
      </c>
      <c r="E8" s="11" t="s">
        <v>158</v>
      </c>
      <c r="F8" s="11" t="s">
        <v>159</v>
      </c>
      <c r="G8" s="8"/>
      <c r="H8" s="9"/>
    </row>
    <row r="9" hidden="1" customHeight="1" spans="1:8">
      <c r="A9" s="12">
        <f>SUM(B9,C9,D9)</f>
        <v>1000</v>
      </c>
      <c r="B9" s="13">
        <f>SUM(B10:B10)</f>
        <v>0</v>
      </c>
      <c r="C9" s="13">
        <f>SUM(C10:C10)</f>
        <v>1000</v>
      </c>
      <c r="D9" s="12">
        <f>SUM(E9,F9)</f>
        <v>0</v>
      </c>
      <c r="E9" s="12">
        <f>SUM(E10:E10)</f>
        <v>0</v>
      </c>
      <c r="F9" s="12">
        <f>SUM(F10:F10)</f>
        <v>0</v>
      </c>
      <c r="G9" s="12">
        <f>SUM(G10:G10,H10:H10)</f>
        <v>0</v>
      </c>
      <c r="H9" s="14"/>
    </row>
    <row r="10" ht="24" customHeight="1" spans="1:8">
      <c r="A10" s="15">
        <f>SUM(B10,C10,D10)</f>
        <v>1000</v>
      </c>
      <c r="B10" s="16">
        <v>0</v>
      </c>
      <c r="C10" s="16">
        <v>1000</v>
      </c>
      <c r="D10" s="16">
        <v>0</v>
      </c>
      <c r="E10" s="16">
        <v>0</v>
      </c>
      <c r="F10" s="16">
        <v>0</v>
      </c>
      <c r="G10" s="16">
        <v>0</v>
      </c>
      <c r="H10" s="16">
        <v>0</v>
      </c>
    </row>
    <row r="13" ht="24" customHeight="1" spans="1:1">
      <c r="A13" s="17" t="s">
        <v>64</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3" sqref="A3"/>
    </sheetView>
  </sheetViews>
  <sheetFormatPr defaultColWidth="9" defaultRowHeight="12.75" outlineLevelRow="2"/>
  <cols>
    <col min="1" max="1" width="146.142857142857" customWidth="1"/>
  </cols>
  <sheetData>
    <row r="1" ht="31.5" customHeight="1" spans="1:1">
      <c r="A1" s="1" t="s">
        <v>160</v>
      </c>
    </row>
    <row r="2" ht="24" customHeight="1" spans="1:1">
      <c r="A2" s="2"/>
    </row>
    <row r="3" ht="321" customHeight="1" spans="1:1">
      <c r="A3" s="3" t="s">
        <v>161</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42"/>
  <sheetViews>
    <sheetView showRuler="0" workbookViewId="0">
      <selection activeCell="A19" sqref="A19"/>
    </sheetView>
  </sheetViews>
  <sheetFormatPr defaultColWidth="10.2857142857143" defaultRowHeight="14.25" outlineLevelCol="1"/>
  <cols>
    <col min="1" max="1" width="127.571428571429" style="45" customWidth="1"/>
    <col min="2" max="2" width="10.2857142857143" style="46" customWidth="1"/>
    <col min="3" max="16384" width="10.2857142857143" style="45"/>
  </cols>
  <sheetData>
    <row r="1" s="45" customFormat="1" ht="21" customHeight="1" spans="1:2">
      <c r="A1" s="47" t="s">
        <v>2</v>
      </c>
      <c r="B1" s="46"/>
    </row>
    <row r="2" s="45" customFormat="1" ht="21" customHeight="1" spans="1:2">
      <c r="A2" s="48"/>
      <c r="B2" s="46"/>
    </row>
    <row r="3" s="45" customFormat="1" ht="21" customHeight="1" spans="1:2">
      <c r="A3" s="48"/>
      <c r="B3" s="46"/>
    </row>
    <row r="4" s="45" customFormat="1" ht="21" customHeight="1" spans="1:2">
      <c r="A4" s="49" t="s">
        <v>3</v>
      </c>
      <c r="B4" s="46"/>
    </row>
    <row r="5" s="45" customFormat="1" ht="21" customHeight="1" spans="1:2">
      <c r="A5" s="50" t="s">
        <v>4</v>
      </c>
      <c r="B5" s="46"/>
    </row>
    <row r="6" s="45" customFormat="1" ht="21" customHeight="1" spans="1:2">
      <c r="A6" s="50" t="s">
        <v>5</v>
      </c>
      <c r="B6" s="46"/>
    </row>
    <row r="7" s="45" customFormat="1" ht="21" customHeight="1" spans="1:2">
      <c r="A7" s="50" t="s">
        <v>6</v>
      </c>
      <c r="B7" s="46"/>
    </row>
    <row r="8" s="45" customFormat="1" ht="21" customHeight="1" spans="1:2">
      <c r="A8" s="50" t="s">
        <v>7</v>
      </c>
      <c r="B8" s="46"/>
    </row>
    <row r="9" s="45" customFormat="1" ht="21" customHeight="1" spans="1:2">
      <c r="A9" s="51" t="s">
        <v>8</v>
      </c>
      <c r="B9" s="46"/>
    </row>
    <row r="10" s="45" customFormat="1" ht="21" customHeight="1" spans="1:2">
      <c r="A10" s="51" t="s">
        <v>9</v>
      </c>
      <c r="B10" s="46"/>
    </row>
    <row r="11" s="45" customFormat="1" ht="21" customHeight="1" spans="1:2">
      <c r="A11" s="51" t="s">
        <v>10</v>
      </c>
      <c r="B11" s="46"/>
    </row>
    <row r="12" s="46" customFormat="1" ht="21" customHeight="1" spans="1:1">
      <c r="A12" s="51" t="s">
        <v>11</v>
      </c>
    </row>
    <row r="13" s="46" customFormat="1" ht="21" customHeight="1" spans="1:1">
      <c r="A13" s="51" t="s">
        <v>12</v>
      </c>
    </row>
    <row r="14" s="46" customFormat="1" ht="21" customHeight="1" spans="1:1">
      <c r="A14" s="51" t="s">
        <v>13</v>
      </c>
    </row>
    <row r="15" s="46" customFormat="1" ht="21" customHeight="1" spans="1:1">
      <c r="A15" s="51" t="s">
        <v>14</v>
      </c>
    </row>
    <row r="16" s="46" customFormat="1" ht="21" customHeight="1" spans="1:1">
      <c r="A16" s="51" t="s">
        <v>15</v>
      </c>
    </row>
    <row r="17" s="46" customFormat="1" ht="21" customHeight="1" spans="1:1">
      <c r="A17" s="51" t="s">
        <v>16</v>
      </c>
    </row>
    <row r="18" s="46" customFormat="1" ht="21" customHeight="1" spans="1:1">
      <c r="A18" s="51" t="s">
        <v>17</v>
      </c>
    </row>
    <row r="19" s="46" customFormat="1" ht="21" customHeight="1" spans="1:1">
      <c r="A19" s="51"/>
    </row>
    <row r="20" s="46" customFormat="1" ht="21" customHeight="1" spans="1:1">
      <c r="A20" s="50"/>
    </row>
    <row r="21" s="46" customFormat="1" ht="21" customHeight="1" spans="1:1">
      <c r="A21" s="50"/>
    </row>
    <row r="22" s="46" customFormat="1" ht="21" customHeight="1" spans="1:1">
      <c r="A22" s="50"/>
    </row>
    <row r="23" s="46" customFormat="1" ht="21" customHeight="1" spans="1:1">
      <c r="A23" s="50"/>
    </row>
    <row r="24" s="46" customFormat="1" ht="21" customHeight="1" spans="1:1">
      <c r="A24" s="50"/>
    </row>
    <row r="25" s="46" customFormat="1" ht="21" customHeight="1" spans="1:1">
      <c r="A25" s="50"/>
    </row>
    <row r="26" s="46" customFormat="1" ht="21" customHeight="1" spans="1:1">
      <c r="A26" s="50"/>
    </row>
    <row r="27" s="46" customFormat="1" ht="21" customHeight="1" spans="1:1">
      <c r="A27" s="50"/>
    </row>
    <row r="28" s="46" customFormat="1" ht="18.75" spans="1:1">
      <c r="A28" s="50"/>
    </row>
    <row r="29" s="46" customFormat="1" ht="18.75" spans="1:1">
      <c r="A29" s="50"/>
    </row>
    <row r="30" s="46" customFormat="1" ht="18.75" spans="1:1">
      <c r="A30" s="50"/>
    </row>
    <row r="31" s="46" customFormat="1" ht="18.75" spans="1:1">
      <c r="A31" s="50"/>
    </row>
    <row r="32" s="46" customFormat="1" ht="18.75" spans="1:1">
      <c r="A32" s="50"/>
    </row>
    <row r="33" s="46" customFormat="1" ht="18.75" spans="1:1">
      <c r="A33" s="50"/>
    </row>
    <row r="34" s="46" customFormat="1" ht="18.75" spans="1:1">
      <c r="A34" s="50"/>
    </row>
    <row r="35" s="46" customFormat="1" ht="18.75" spans="1:1">
      <c r="A35" s="50"/>
    </row>
    <row r="36" s="46" customFormat="1" ht="18.75" spans="1:1">
      <c r="A36" s="50"/>
    </row>
    <row r="37" s="46" customFormat="1" ht="18.75" spans="1:1">
      <c r="A37" s="50"/>
    </row>
    <row r="38" s="46" customFormat="1" ht="18.75" spans="1:1">
      <c r="A38" s="50"/>
    </row>
    <row r="39" s="46" customFormat="1" ht="18.75" spans="1:1">
      <c r="A39" s="50"/>
    </row>
    <row r="40" s="46" customFormat="1" ht="18.75" spans="1:1">
      <c r="A40" s="50"/>
    </row>
    <row r="41" s="46" customFormat="1" ht="18.75" spans="1:1">
      <c r="A41" s="50"/>
    </row>
    <row r="42" s="46" customFormat="1" ht="18.75" spans="1:1">
      <c r="A42" s="50"/>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4" sqref="A4"/>
    </sheetView>
  </sheetViews>
  <sheetFormatPr defaultColWidth="9" defaultRowHeight="12.75" outlineLevelRow="2"/>
  <cols>
    <col min="1" max="1" width="142.142857142857" customWidth="1"/>
  </cols>
  <sheetData>
    <row r="1" ht="37.5" customHeight="1" spans="1:1">
      <c r="A1" s="42" t="s">
        <v>18</v>
      </c>
    </row>
    <row r="3" ht="409.5" customHeight="1" spans="1:1">
      <c r="A3" s="44" t="s">
        <v>19</v>
      </c>
    </row>
  </sheetData>
  <sheetProtection password="CC3D" sheet="1"/>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showRuler="0" workbookViewId="0">
      <selection activeCell="A1" sqref="A1:B1"/>
    </sheetView>
  </sheetViews>
  <sheetFormatPr defaultColWidth="9" defaultRowHeight="12.75" outlineLevelRow="2" outlineLevelCol="1"/>
  <cols>
    <col min="1" max="2" width="70.7142857142857" customWidth="1"/>
  </cols>
  <sheetData>
    <row r="1" ht="37.5" customHeight="1" spans="1:2">
      <c r="A1" s="42" t="s">
        <v>20</v>
      </c>
      <c r="B1" s="43"/>
    </row>
    <row r="2" ht="24" customHeight="1" spans="2:2">
      <c r="B2" s="2"/>
    </row>
    <row r="3" ht="402" customHeight="1" spans="1:2">
      <c r="A3" s="44" t="s">
        <v>21</v>
      </c>
      <c r="B3" s="44"/>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6.714285714286" customWidth="1"/>
  </cols>
  <sheetData>
    <row r="1" ht="31.5" customHeight="1" spans="1:1">
      <c r="A1" s="1" t="s">
        <v>22</v>
      </c>
    </row>
    <row r="2" ht="24" customHeight="1" spans="1:1">
      <c r="A2" s="2"/>
    </row>
    <row r="3" ht="402" customHeight="1" spans="1:1">
      <c r="A3" s="3" t="s">
        <v>23</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6.428571428571" customWidth="1"/>
  </cols>
  <sheetData>
    <row r="1" ht="24" customHeight="1" spans="1:1">
      <c r="A1" s="40" t="s">
        <v>24</v>
      </c>
    </row>
    <row r="2" ht="24" customHeight="1" spans="1:1">
      <c r="A2" s="2"/>
    </row>
    <row r="3" ht="351" customHeight="1" spans="1:1">
      <c r="A3" s="41" t="s">
        <v>25</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showRuler="0" workbookViewId="0">
      <selection activeCell="G1" sqref="G1"/>
    </sheetView>
  </sheetViews>
  <sheetFormatPr defaultColWidth="9" defaultRowHeight="12.75" outlineLevelCol="6"/>
  <cols>
    <col min="1" max="1" width="33" customWidth="1"/>
    <col min="2" max="2" width="17.7142857142857" customWidth="1"/>
    <col min="3" max="3" width="31.2857142857143" customWidth="1"/>
    <col min="4" max="4" width="16.1428571428571" customWidth="1"/>
    <col min="5" max="5" width="15" customWidth="1"/>
    <col min="6" max="6" width="14.1428571428571" customWidth="1"/>
    <col min="7" max="7" width="14.7142857142857" customWidth="1"/>
  </cols>
  <sheetData>
    <row r="1" ht="18" customHeight="1" spans="1:7">
      <c r="A1" s="34"/>
      <c r="B1" s="34"/>
      <c r="C1" s="34"/>
      <c r="D1" s="34"/>
      <c r="E1" s="34"/>
      <c r="F1" s="34"/>
      <c r="G1" s="19"/>
    </row>
    <row r="2" ht="24" customHeight="1" spans="1:7">
      <c r="A2" s="1" t="s">
        <v>26</v>
      </c>
      <c r="B2" s="1"/>
      <c r="C2" s="1"/>
      <c r="D2" s="1"/>
      <c r="E2" s="1"/>
      <c r="F2" s="1"/>
      <c r="G2" s="1"/>
    </row>
    <row r="3" ht="7.5" customHeight="1" spans="1:6">
      <c r="A3" s="17"/>
      <c r="B3" s="17"/>
      <c r="C3" s="17"/>
      <c r="D3" s="17"/>
      <c r="E3" s="17"/>
      <c r="F3" s="17"/>
    </row>
    <row r="4" ht="24" customHeight="1" spans="1:7">
      <c r="A4" s="2" t="s">
        <v>27</v>
      </c>
      <c r="B4" s="2"/>
      <c r="C4" s="2"/>
      <c r="D4" s="2"/>
      <c r="E4" s="2"/>
      <c r="F4" s="2"/>
      <c r="G4" s="19" t="s">
        <v>28</v>
      </c>
    </row>
    <row r="5" ht="7.5" customHeight="1" spans="1:6">
      <c r="A5" s="17"/>
      <c r="B5" s="17"/>
      <c r="C5" s="17"/>
      <c r="D5" s="17"/>
      <c r="E5" s="17"/>
      <c r="F5" s="17"/>
    </row>
    <row r="6" ht="24" customHeight="1" spans="1:7">
      <c r="A6" s="20" t="s">
        <v>29</v>
      </c>
      <c r="B6" s="20"/>
      <c r="C6" s="20" t="s">
        <v>30</v>
      </c>
      <c r="D6" s="20"/>
      <c r="E6" s="20"/>
      <c r="F6" s="20"/>
      <c r="G6" s="20"/>
    </row>
    <row r="7" ht="24" customHeight="1" spans="1:7">
      <c r="A7" s="8" t="s">
        <v>31</v>
      </c>
      <c r="B7" s="8" t="s">
        <v>32</v>
      </c>
      <c r="C7" s="10" t="s">
        <v>31</v>
      </c>
      <c r="D7" s="20" t="s">
        <v>32</v>
      </c>
      <c r="E7" s="20"/>
      <c r="F7" s="20"/>
      <c r="G7" s="20"/>
    </row>
    <row r="8" ht="24" customHeight="1" spans="1:7">
      <c r="A8" s="8"/>
      <c r="B8" s="8"/>
      <c r="C8" s="10"/>
      <c r="D8" s="10" t="s">
        <v>33</v>
      </c>
      <c r="E8" s="20" t="s">
        <v>34</v>
      </c>
      <c r="F8" s="20"/>
      <c r="G8" s="20" t="s">
        <v>35</v>
      </c>
    </row>
    <row r="9" ht="24" customHeight="1" spans="1:7">
      <c r="A9" s="8"/>
      <c r="B9" s="8"/>
      <c r="C9" s="10"/>
      <c r="D9" s="10"/>
      <c r="E9" s="20" t="s">
        <v>36</v>
      </c>
      <c r="F9" s="20" t="s">
        <v>37</v>
      </c>
      <c r="G9" s="20"/>
    </row>
    <row r="10" ht="24" customHeight="1" spans="1:7">
      <c r="A10" s="24" t="s">
        <v>38</v>
      </c>
      <c r="B10" s="25">
        <v>9592400</v>
      </c>
      <c r="C10" s="24" t="s">
        <v>39</v>
      </c>
      <c r="D10" s="25">
        <f t="shared" ref="D10:D16" si="0">SUM(E10,F10,G10)</f>
        <v>791200</v>
      </c>
      <c r="E10" s="25">
        <v>791200</v>
      </c>
      <c r="F10" s="25">
        <v>0</v>
      </c>
      <c r="G10" s="25">
        <v>0</v>
      </c>
    </row>
    <row r="11" ht="24" customHeight="1" spans="1:7">
      <c r="A11" s="24" t="s">
        <v>40</v>
      </c>
      <c r="B11" s="25">
        <v>9592400</v>
      </c>
      <c r="C11" s="24" t="s">
        <v>41</v>
      </c>
      <c r="D11" s="25">
        <f t="shared" si="0"/>
        <v>286600</v>
      </c>
      <c r="E11" s="25">
        <v>286600</v>
      </c>
      <c r="F11" s="25">
        <v>0</v>
      </c>
      <c r="G11" s="25">
        <v>0</v>
      </c>
    </row>
    <row r="12" ht="24" customHeight="1" spans="1:7">
      <c r="A12" s="24" t="s">
        <v>42</v>
      </c>
      <c r="B12" s="25">
        <v>0</v>
      </c>
      <c r="C12" s="24" t="s">
        <v>43</v>
      </c>
      <c r="D12" s="25">
        <f t="shared" si="0"/>
        <v>6273500</v>
      </c>
      <c r="E12" s="25">
        <v>3311700</v>
      </c>
      <c r="F12" s="25">
        <v>292800</v>
      </c>
      <c r="G12" s="25">
        <v>2669000</v>
      </c>
    </row>
    <row r="13" ht="24" customHeight="1" spans="1:7">
      <c r="A13" s="24" t="s">
        <v>44</v>
      </c>
      <c r="B13" s="25">
        <v>0</v>
      </c>
      <c r="C13" s="24" t="s">
        <v>45</v>
      </c>
      <c r="D13" s="25">
        <f t="shared" si="0"/>
        <v>2021200</v>
      </c>
      <c r="E13" s="25">
        <v>0</v>
      </c>
      <c r="F13" s="25">
        <v>0</v>
      </c>
      <c r="G13" s="25">
        <v>2021200</v>
      </c>
    </row>
    <row r="14" ht="24" customHeight="1" spans="1:7">
      <c r="A14" s="24" t="s">
        <v>46</v>
      </c>
      <c r="B14" s="25">
        <v>0</v>
      </c>
      <c r="C14" s="24" t="s">
        <v>47</v>
      </c>
      <c r="D14" s="25">
        <f t="shared" si="0"/>
        <v>219900</v>
      </c>
      <c r="E14" s="25">
        <v>219900</v>
      </c>
      <c r="F14" s="25">
        <v>0</v>
      </c>
      <c r="G14" s="25">
        <v>0</v>
      </c>
    </row>
    <row r="15" ht="24" customHeight="1" spans="1:7">
      <c r="A15" s="24" t="s">
        <v>48</v>
      </c>
      <c r="B15" s="25">
        <v>0</v>
      </c>
      <c r="C15" s="24"/>
      <c r="D15" s="25">
        <f t="shared" si="0"/>
        <v>0</v>
      </c>
      <c r="E15" s="25"/>
      <c r="F15" s="25"/>
      <c r="G15" s="25"/>
    </row>
    <row r="16" ht="24" customHeight="1" spans="1:7">
      <c r="A16" s="24" t="s">
        <v>49</v>
      </c>
      <c r="B16" s="25">
        <v>0</v>
      </c>
      <c r="C16" s="24"/>
      <c r="D16" s="25">
        <f t="shared" si="0"/>
        <v>0</v>
      </c>
      <c r="E16" s="25"/>
      <c r="F16" s="25"/>
      <c r="G16" s="25"/>
    </row>
    <row r="17" ht="24" customHeight="1" spans="1:7">
      <c r="A17" s="14"/>
      <c r="B17" s="14"/>
      <c r="C17" s="14"/>
      <c r="D17" s="14"/>
      <c r="E17" s="14"/>
      <c r="F17" s="14"/>
      <c r="G17" s="14"/>
    </row>
    <row r="18" ht="24" customHeight="1" spans="1:7">
      <c r="A18" s="14"/>
      <c r="B18" s="14"/>
      <c r="C18" s="14"/>
      <c r="D18" s="14"/>
      <c r="E18" s="14"/>
      <c r="F18" s="14"/>
      <c r="G18" s="14"/>
    </row>
    <row r="19" ht="24" customHeight="1" spans="1:7">
      <c r="A19" s="14"/>
      <c r="B19" s="14"/>
      <c r="C19" s="14"/>
      <c r="D19" s="14"/>
      <c r="E19" s="14"/>
      <c r="F19" s="14"/>
      <c r="G19" s="14"/>
    </row>
    <row r="20" ht="24" customHeight="1" spans="1:7">
      <c r="A20" s="14"/>
      <c r="B20" s="14"/>
      <c r="C20" s="14"/>
      <c r="D20" s="14"/>
      <c r="E20" s="14"/>
      <c r="F20" s="14"/>
      <c r="G20" s="14"/>
    </row>
    <row r="21" ht="24" customHeight="1" spans="1:7">
      <c r="A21" s="39" t="s">
        <v>50</v>
      </c>
      <c r="B21" s="27">
        <v>9592400</v>
      </c>
      <c r="C21" s="39" t="s">
        <v>51</v>
      </c>
      <c r="D21" s="27">
        <f>SUM(E21,F21,G21)</f>
        <v>9592400</v>
      </c>
      <c r="E21" s="27">
        <v>4609400</v>
      </c>
      <c r="F21" s="27">
        <v>292800</v>
      </c>
      <c r="G21" s="27">
        <v>4690200</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showRuler="0" topLeftCell="A5" workbookViewId="0">
      <selection activeCell="A24" sqref="$A24:$XFD24"/>
    </sheetView>
  </sheetViews>
  <sheetFormatPr defaultColWidth="9" defaultRowHeight="12.75"/>
  <cols>
    <col min="1" max="3" width="5.57142857142857" customWidth="1"/>
    <col min="4" max="4" width="45.1428571428571" customWidth="1"/>
    <col min="5" max="5" width="15.5714285714286" customWidth="1"/>
    <col min="6" max="6" width="15.7142857142857" customWidth="1"/>
    <col min="7" max="8" width="15.8571428571429" customWidth="1"/>
    <col min="9" max="9" width="15.4285714285714" customWidth="1"/>
  </cols>
  <sheetData>
    <row r="1" ht="18" customHeight="1" spans="1:9">
      <c r="A1" s="2"/>
      <c r="B1" s="2"/>
      <c r="C1" s="2"/>
      <c r="D1" s="2"/>
      <c r="E1" s="19"/>
      <c r="F1" s="19"/>
      <c r="G1" s="19"/>
      <c r="H1" s="19"/>
      <c r="I1" s="19"/>
    </row>
    <row r="2" ht="24" customHeight="1" spans="1:9">
      <c r="A2" s="1" t="s">
        <v>52</v>
      </c>
      <c r="B2" s="1"/>
      <c r="C2" s="1"/>
      <c r="D2" s="1"/>
      <c r="E2" s="1"/>
      <c r="F2" s="1"/>
      <c r="G2" s="1"/>
      <c r="H2" s="1"/>
      <c r="I2" s="1"/>
    </row>
    <row r="4" ht="24" customHeight="1" spans="1:9">
      <c r="A4" s="2" t="s">
        <v>27</v>
      </c>
      <c r="B4" s="2"/>
      <c r="C4" s="2"/>
      <c r="D4" s="2"/>
      <c r="E4" s="2"/>
      <c r="F4" s="2"/>
      <c r="G4" s="2"/>
      <c r="H4" s="2"/>
      <c r="I4" s="19" t="s">
        <v>28</v>
      </c>
    </row>
    <row r="6" ht="24" customHeight="1" spans="1:9">
      <c r="A6" s="20" t="s">
        <v>31</v>
      </c>
      <c r="B6" s="20"/>
      <c r="C6" s="20"/>
      <c r="D6" s="20"/>
      <c r="E6" s="20" t="s">
        <v>53</v>
      </c>
      <c r="F6" s="20"/>
      <c r="G6" s="20"/>
      <c r="H6" s="20"/>
      <c r="I6" s="20"/>
    </row>
    <row r="7" ht="24" customHeight="1" spans="1:9">
      <c r="A7" s="28" t="s">
        <v>54</v>
      </c>
      <c r="B7" s="28"/>
      <c r="C7" s="28"/>
      <c r="D7" s="20" t="s">
        <v>55</v>
      </c>
      <c r="E7" s="20" t="s">
        <v>33</v>
      </c>
      <c r="F7" s="8" t="s">
        <v>56</v>
      </c>
      <c r="G7" s="8" t="s">
        <v>57</v>
      </c>
      <c r="H7" s="8" t="s">
        <v>58</v>
      </c>
      <c r="I7" s="20" t="s">
        <v>59</v>
      </c>
    </row>
    <row r="8" ht="24" customHeight="1" spans="1:9">
      <c r="A8" s="20" t="s">
        <v>60</v>
      </c>
      <c r="B8" s="20" t="s">
        <v>61</v>
      </c>
      <c r="C8" s="20" t="s">
        <v>62</v>
      </c>
      <c r="D8" s="20"/>
      <c r="E8" s="20"/>
      <c r="F8" s="8"/>
      <c r="G8" s="8"/>
      <c r="H8" s="8"/>
      <c r="I8" s="20"/>
    </row>
    <row r="9" ht="24" customHeight="1" spans="1:9">
      <c r="A9" s="23" t="s">
        <v>63</v>
      </c>
      <c r="B9" s="23" t="s">
        <v>64</v>
      </c>
      <c r="C9" s="23" t="s">
        <v>64</v>
      </c>
      <c r="D9" s="24" t="s">
        <v>65</v>
      </c>
      <c r="E9" s="38">
        <f t="shared" ref="E9:E28" si="0">SUM(F9,G9,H9,I9)</f>
        <v>791200</v>
      </c>
      <c r="F9" s="38">
        <v>791200</v>
      </c>
      <c r="G9" s="38">
        <v>0</v>
      </c>
      <c r="H9" s="38">
        <v>0</v>
      </c>
      <c r="I9" s="38">
        <v>0</v>
      </c>
    </row>
    <row r="10" ht="24" customHeight="1" spans="1:9">
      <c r="A10" s="23" t="s">
        <v>63</v>
      </c>
      <c r="B10" s="23" t="s">
        <v>66</v>
      </c>
      <c r="C10" s="23" t="s">
        <v>64</v>
      </c>
      <c r="D10" s="24" t="s">
        <v>67</v>
      </c>
      <c r="E10" s="38">
        <f t="shared" si="0"/>
        <v>791200</v>
      </c>
      <c r="F10" s="38">
        <v>791200</v>
      </c>
      <c r="G10" s="38">
        <v>0</v>
      </c>
      <c r="H10" s="38">
        <v>0</v>
      </c>
      <c r="I10" s="38">
        <v>0</v>
      </c>
    </row>
    <row r="11" ht="24" customHeight="1" spans="1:9">
      <c r="A11" s="23" t="s">
        <v>63</v>
      </c>
      <c r="B11" s="23" t="s">
        <v>66</v>
      </c>
      <c r="C11" s="23" t="s">
        <v>68</v>
      </c>
      <c r="D11" s="24" t="s">
        <v>69</v>
      </c>
      <c r="E11" s="38">
        <f t="shared" si="0"/>
        <v>103300</v>
      </c>
      <c r="F11" s="38">
        <v>103300</v>
      </c>
      <c r="G11" s="38">
        <v>0</v>
      </c>
      <c r="H11" s="38">
        <v>0</v>
      </c>
      <c r="I11" s="38">
        <v>0</v>
      </c>
    </row>
    <row r="12" ht="24" customHeight="1" spans="1:9">
      <c r="A12" s="23" t="s">
        <v>63</v>
      </c>
      <c r="B12" s="23" t="s">
        <v>66</v>
      </c>
      <c r="C12" s="23" t="s">
        <v>66</v>
      </c>
      <c r="D12" s="24" t="s">
        <v>70</v>
      </c>
      <c r="E12" s="38">
        <f t="shared" si="0"/>
        <v>458600</v>
      </c>
      <c r="F12" s="38">
        <v>458600</v>
      </c>
      <c r="G12" s="38">
        <v>0</v>
      </c>
      <c r="H12" s="38">
        <v>0</v>
      </c>
      <c r="I12" s="38">
        <v>0</v>
      </c>
    </row>
    <row r="13" ht="24" customHeight="1" spans="1:9">
      <c r="A13" s="23" t="s">
        <v>63</v>
      </c>
      <c r="B13" s="23" t="s">
        <v>66</v>
      </c>
      <c r="C13" s="23" t="s">
        <v>71</v>
      </c>
      <c r="D13" s="24" t="s">
        <v>72</v>
      </c>
      <c r="E13" s="38">
        <f t="shared" si="0"/>
        <v>229300</v>
      </c>
      <c r="F13" s="38">
        <v>229300</v>
      </c>
      <c r="G13" s="38">
        <v>0</v>
      </c>
      <c r="H13" s="38">
        <v>0</v>
      </c>
      <c r="I13" s="38">
        <v>0</v>
      </c>
    </row>
    <row r="14" ht="24" customHeight="1" spans="1:9">
      <c r="A14" s="23" t="s">
        <v>73</v>
      </c>
      <c r="B14" s="23" t="s">
        <v>64</v>
      </c>
      <c r="C14" s="23" t="s">
        <v>64</v>
      </c>
      <c r="D14" s="24" t="s">
        <v>74</v>
      </c>
      <c r="E14" s="38">
        <f t="shared" si="0"/>
        <v>286600</v>
      </c>
      <c r="F14" s="38">
        <v>286600</v>
      </c>
      <c r="G14" s="38">
        <v>0</v>
      </c>
      <c r="H14" s="38">
        <v>0</v>
      </c>
      <c r="I14" s="38">
        <v>0</v>
      </c>
    </row>
    <row r="15" ht="24" customHeight="1" spans="1:9">
      <c r="A15" s="23" t="s">
        <v>73</v>
      </c>
      <c r="B15" s="23" t="s">
        <v>75</v>
      </c>
      <c r="C15" s="23" t="s">
        <v>64</v>
      </c>
      <c r="D15" s="24" t="s">
        <v>76</v>
      </c>
      <c r="E15" s="38">
        <f t="shared" si="0"/>
        <v>286600</v>
      </c>
      <c r="F15" s="38">
        <v>286600</v>
      </c>
      <c r="G15" s="38">
        <v>0</v>
      </c>
      <c r="H15" s="38">
        <v>0</v>
      </c>
      <c r="I15" s="38">
        <v>0</v>
      </c>
    </row>
    <row r="16" ht="24" customHeight="1" spans="1:9">
      <c r="A16" s="23" t="s">
        <v>73</v>
      </c>
      <c r="B16" s="23" t="s">
        <v>75</v>
      </c>
      <c r="C16" s="23" t="s">
        <v>68</v>
      </c>
      <c r="D16" s="24" t="s">
        <v>77</v>
      </c>
      <c r="E16" s="38">
        <f t="shared" si="0"/>
        <v>286600</v>
      </c>
      <c r="F16" s="38">
        <v>286600</v>
      </c>
      <c r="G16" s="38">
        <v>0</v>
      </c>
      <c r="H16" s="38">
        <v>0</v>
      </c>
      <c r="I16" s="38">
        <v>0</v>
      </c>
    </row>
    <row r="17" ht="24" customHeight="1" spans="1:9">
      <c r="A17" s="23" t="s">
        <v>78</v>
      </c>
      <c r="B17" s="23" t="s">
        <v>64</v>
      </c>
      <c r="C17" s="23" t="s">
        <v>64</v>
      </c>
      <c r="D17" s="24" t="s">
        <v>79</v>
      </c>
      <c r="E17" s="38">
        <f t="shared" si="0"/>
        <v>6273500</v>
      </c>
      <c r="F17" s="38">
        <v>6273500</v>
      </c>
      <c r="G17" s="38">
        <v>0</v>
      </c>
      <c r="H17" s="38">
        <v>0</v>
      </c>
      <c r="I17" s="38">
        <v>0</v>
      </c>
    </row>
    <row r="18" ht="24" customHeight="1" spans="1:9">
      <c r="A18" s="23" t="s">
        <v>78</v>
      </c>
      <c r="B18" s="23" t="s">
        <v>80</v>
      </c>
      <c r="C18" s="23" t="s">
        <v>64</v>
      </c>
      <c r="D18" s="24" t="s">
        <v>81</v>
      </c>
      <c r="E18" s="38">
        <f t="shared" si="0"/>
        <v>3643500</v>
      </c>
      <c r="F18" s="38">
        <v>3643500</v>
      </c>
      <c r="G18" s="38">
        <v>0</v>
      </c>
      <c r="H18" s="38">
        <v>0</v>
      </c>
      <c r="I18" s="38">
        <v>0</v>
      </c>
    </row>
    <row r="19" ht="24" customHeight="1" spans="1:9">
      <c r="A19" s="23" t="s">
        <v>78</v>
      </c>
      <c r="B19" s="23" t="s">
        <v>80</v>
      </c>
      <c r="C19" s="23" t="s">
        <v>82</v>
      </c>
      <c r="D19" s="24" t="s">
        <v>83</v>
      </c>
      <c r="E19" s="38">
        <f t="shared" si="0"/>
        <v>3643500</v>
      </c>
      <c r="F19" s="38">
        <v>3643500</v>
      </c>
      <c r="G19" s="38">
        <v>0</v>
      </c>
      <c r="H19" s="38">
        <v>0</v>
      </c>
      <c r="I19" s="38">
        <v>0</v>
      </c>
    </row>
    <row r="20" ht="24" customHeight="1" spans="1:9">
      <c r="A20" s="23" t="s">
        <v>78</v>
      </c>
      <c r="B20" s="23" t="s">
        <v>84</v>
      </c>
      <c r="C20" s="23" t="s">
        <v>64</v>
      </c>
      <c r="D20" s="24" t="s">
        <v>85</v>
      </c>
      <c r="E20" s="38">
        <f t="shared" si="0"/>
        <v>2630000</v>
      </c>
      <c r="F20" s="38">
        <v>2630000</v>
      </c>
      <c r="G20" s="38">
        <v>0</v>
      </c>
      <c r="H20" s="38">
        <v>0</v>
      </c>
      <c r="I20" s="38">
        <v>0</v>
      </c>
    </row>
    <row r="21" ht="24" customHeight="1" spans="1:9">
      <c r="A21" s="23" t="s">
        <v>78</v>
      </c>
      <c r="B21" s="23" t="s">
        <v>84</v>
      </c>
      <c r="C21" s="23" t="s">
        <v>68</v>
      </c>
      <c r="D21" s="24" t="s">
        <v>86</v>
      </c>
      <c r="E21" s="38">
        <f t="shared" si="0"/>
        <v>2630000</v>
      </c>
      <c r="F21" s="38">
        <v>2630000</v>
      </c>
      <c r="G21" s="38">
        <v>0</v>
      </c>
      <c r="H21" s="38">
        <v>0</v>
      </c>
      <c r="I21" s="38">
        <v>0</v>
      </c>
    </row>
    <row r="22" ht="24" customHeight="1" spans="1:9">
      <c r="A22" s="23" t="s">
        <v>87</v>
      </c>
      <c r="B22" s="23" t="s">
        <v>64</v>
      </c>
      <c r="C22" s="23" t="s">
        <v>64</v>
      </c>
      <c r="D22" s="24" t="s">
        <v>88</v>
      </c>
      <c r="E22" s="38">
        <f t="shared" si="0"/>
        <v>2021200</v>
      </c>
      <c r="F22" s="38">
        <v>2021200</v>
      </c>
      <c r="G22" s="38">
        <v>0</v>
      </c>
      <c r="H22" s="38">
        <v>0</v>
      </c>
      <c r="I22" s="38">
        <v>0</v>
      </c>
    </row>
    <row r="23" ht="24" customHeight="1" spans="1:9">
      <c r="A23" s="23" t="s">
        <v>87</v>
      </c>
      <c r="B23" s="23" t="s">
        <v>66</v>
      </c>
      <c r="C23" s="23" t="s">
        <v>64</v>
      </c>
      <c r="D23" s="24" t="s">
        <v>89</v>
      </c>
      <c r="E23" s="38">
        <f t="shared" si="0"/>
        <v>2021200</v>
      </c>
      <c r="F23" s="38">
        <v>2021200</v>
      </c>
      <c r="G23" s="38">
        <v>0</v>
      </c>
      <c r="H23" s="38">
        <v>0</v>
      </c>
      <c r="I23" s="38">
        <v>0</v>
      </c>
    </row>
    <row r="24" ht="24" customHeight="1" spans="1:9">
      <c r="A24" s="23" t="s">
        <v>87</v>
      </c>
      <c r="B24" s="23" t="s">
        <v>66</v>
      </c>
      <c r="C24" s="23" t="s">
        <v>80</v>
      </c>
      <c r="D24" s="24" t="s">
        <v>89</v>
      </c>
      <c r="E24" s="38">
        <f t="shared" si="0"/>
        <v>2021200</v>
      </c>
      <c r="F24" s="38">
        <v>2021200</v>
      </c>
      <c r="G24" s="38">
        <v>0</v>
      </c>
      <c r="H24" s="38">
        <v>0</v>
      </c>
      <c r="I24" s="38">
        <v>0</v>
      </c>
    </row>
    <row r="25" ht="24" customHeight="1" spans="1:9">
      <c r="A25" s="23" t="s">
        <v>90</v>
      </c>
      <c r="B25" s="23" t="s">
        <v>64</v>
      </c>
      <c r="C25" s="23" t="s">
        <v>64</v>
      </c>
      <c r="D25" s="24" t="s">
        <v>91</v>
      </c>
      <c r="E25" s="38">
        <f t="shared" si="0"/>
        <v>219900</v>
      </c>
      <c r="F25" s="38">
        <v>219900</v>
      </c>
      <c r="G25" s="38">
        <v>0</v>
      </c>
      <c r="H25" s="38">
        <v>0</v>
      </c>
      <c r="I25" s="38">
        <v>0</v>
      </c>
    </row>
    <row r="26" ht="24" customHeight="1" spans="1:9">
      <c r="A26" s="23" t="s">
        <v>90</v>
      </c>
      <c r="B26" s="23" t="s">
        <v>68</v>
      </c>
      <c r="C26" s="23" t="s">
        <v>64</v>
      </c>
      <c r="D26" s="24" t="s">
        <v>92</v>
      </c>
      <c r="E26" s="38">
        <f t="shared" si="0"/>
        <v>219900</v>
      </c>
      <c r="F26" s="38">
        <v>219900</v>
      </c>
      <c r="G26" s="38">
        <v>0</v>
      </c>
      <c r="H26" s="38">
        <v>0</v>
      </c>
      <c r="I26" s="38">
        <v>0</v>
      </c>
    </row>
    <row r="27" ht="24" customHeight="1" spans="1:9">
      <c r="A27" s="23" t="s">
        <v>90</v>
      </c>
      <c r="B27" s="23" t="s">
        <v>68</v>
      </c>
      <c r="C27" s="23" t="s">
        <v>80</v>
      </c>
      <c r="D27" s="24" t="s">
        <v>93</v>
      </c>
      <c r="E27" s="38">
        <f t="shared" si="0"/>
        <v>219900</v>
      </c>
      <c r="F27" s="38">
        <v>219900</v>
      </c>
      <c r="G27" s="38">
        <v>0</v>
      </c>
      <c r="H27" s="38">
        <v>0</v>
      </c>
      <c r="I27" s="38">
        <v>0</v>
      </c>
    </row>
    <row r="28" ht="24" customHeight="1" spans="1:9">
      <c r="A28" s="26" t="s">
        <v>33</v>
      </c>
      <c r="B28" s="26"/>
      <c r="C28" s="26"/>
      <c r="D28" s="26"/>
      <c r="E28" s="38">
        <f t="shared" si="0"/>
        <v>9592400</v>
      </c>
      <c r="F28" s="38">
        <v>9592400</v>
      </c>
      <c r="G28" s="38">
        <v>0</v>
      </c>
      <c r="H28" s="38">
        <v>0</v>
      </c>
      <c r="I28" s="38">
        <v>0</v>
      </c>
    </row>
  </sheetData>
  <sheetProtection password="CC3D" sheet="1"/>
  <mergeCells count="12">
    <mergeCell ref="A2:I2"/>
    <mergeCell ref="A4:H4"/>
    <mergeCell ref="A6:D6"/>
    <mergeCell ref="E6:I6"/>
    <mergeCell ref="A7:C7"/>
    <mergeCell ref="A28:D28"/>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9"/>
  <sheetViews>
    <sheetView showRuler="0" topLeftCell="A7" workbookViewId="0">
      <selection activeCell="G1" sqref="G1"/>
    </sheetView>
  </sheetViews>
  <sheetFormatPr defaultColWidth="9" defaultRowHeight="12.75" outlineLevelCol="6"/>
  <cols>
    <col min="1" max="2" width="6.14285714285714" customWidth="1"/>
    <col min="3" max="3" width="7.85714285714286" customWidth="1"/>
    <col min="4" max="4" width="56.4285714285714" customWidth="1"/>
    <col min="5" max="5" width="22.4285714285714" customWidth="1"/>
    <col min="6" max="6" width="20.7142857142857" customWidth="1"/>
    <col min="7" max="7" width="22.1428571428571" customWidth="1"/>
  </cols>
  <sheetData>
    <row r="1" ht="18" customHeight="1" spans="1:7">
      <c r="A1" s="2"/>
      <c r="B1" s="2"/>
      <c r="C1" s="2"/>
      <c r="D1" s="2"/>
      <c r="E1" s="19"/>
      <c r="F1" s="19"/>
      <c r="G1" s="19"/>
    </row>
    <row r="2" ht="24" customHeight="1" spans="1:7">
      <c r="A2" s="1" t="s">
        <v>94</v>
      </c>
      <c r="B2" s="1"/>
      <c r="C2" s="1"/>
      <c r="D2" s="1"/>
      <c r="E2" s="1"/>
      <c r="F2" s="1"/>
      <c r="G2" s="1"/>
    </row>
    <row r="4" ht="24" customHeight="1" spans="1:7">
      <c r="A4" s="2" t="s">
        <v>27</v>
      </c>
      <c r="B4" s="2"/>
      <c r="C4" s="2"/>
      <c r="D4" s="2"/>
      <c r="E4" s="2"/>
      <c r="F4" s="2"/>
      <c r="G4" s="19" t="s">
        <v>28</v>
      </c>
    </row>
    <row r="6" ht="24" customHeight="1" spans="1:7">
      <c r="A6" s="20" t="s">
        <v>31</v>
      </c>
      <c r="B6" s="20"/>
      <c r="C6" s="20"/>
      <c r="D6" s="20"/>
      <c r="E6" s="20" t="s">
        <v>95</v>
      </c>
      <c r="F6" s="20"/>
      <c r="G6" s="20"/>
    </row>
    <row r="7" ht="24" customHeight="1" spans="1:7">
      <c r="A7" s="28" t="s">
        <v>54</v>
      </c>
      <c r="B7" s="28"/>
      <c r="C7" s="28"/>
      <c r="D7" s="20" t="s">
        <v>55</v>
      </c>
      <c r="E7" s="20" t="s">
        <v>33</v>
      </c>
      <c r="F7" s="8" t="s">
        <v>34</v>
      </c>
      <c r="G7" s="20" t="s">
        <v>35</v>
      </c>
    </row>
    <row r="8" ht="24" customHeight="1" spans="1:7">
      <c r="A8" s="20" t="s">
        <v>60</v>
      </c>
      <c r="B8" s="20" t="s">
        <v>61</v>
      </c>
      <c r="C8" s="20" t="s">
        <v>62</v>
      </c>
      <c r="D8" s="20"/>
      <c r="E8" s="20"/>
      <c r="F8" s="8"/>
      <c r="G8" s="20"/>
    </row>
    <row r="9" hidden="1" customHeight="1" spans="1:7">
      <c r="A9" s="18"/>
      <c r="B9" s="18"/>
      <c r="C9" s="18"/>
      <c r="D9" s="18"/>
      <c r="E9" s="22"/>
      <c r="F9" s="22" t="s">
        <v>64</v>
      </c>
      <c r="G9" s="22" t="s">
        <v>64</v>
      </c>
    </row>
    <row r="10" ht="24" customHeight="1" spans="1:7">
      <c r="A10" s="26" t="s">
        <v>63</v>
      </c>
      <c r="B10" s="26" t="s">
        <v>64</v>
      </c>
      <c r="C10" s="26" t="s">
        <v>64</v>
      </c>
      <c r="D10" s="24" t="s">
        <v>65</v>
      </c>
      <c r="E10" s="27">
        <f t="shared" ref="E10:E29" si="0">SUM(F10,G10)</f>
        <v>791200</v>
      </c>
      <c r="F10" s="27">
        <v>791200</v>
      </c>
      <c r="G10" s="27">
        <v>0</v>
      </c>
    </row>
    <row r="11" ht="24" customHeight="1" spans="1:7">
      <c r="A11" s="26" t="s">
        <v>63</v>
      </c>
      <c r="B11" s="26" t="s">
        <v>66</v>
      </c>
      <c r="C11" s="26" t="s">
        <v>64</v>
      </c>
      <c r="D11" s="24" t="s">
        <v>67</v>
      </c>
      <c r="E11" s="27">
        <f t="shared" si="0"/>
        <v>791200</v>
      </c>
      <c r="F11" s="27">
        <v>791200</v>
      </c>
      <c r="G11" s="27">
        <v>0</v>
      </c>
    </row>
    <row r="12" ht="24" customHeight="1" spans="1:7">
      <c r="A12" s="26" t="s">
        <v>63</v>
      </c>
      <c r="B12" s="26" t="s">
        <v>66</v>
      </c>
      <c r="C12" s="26" t="s">
        <v>68</v>
      </c>
      <c r="D12" s="24" t="s">
        <v>69</v>
      </c>
      <c r="E12" s="27">
        <f t="shared" si="0"/>
        <v>103300</v>
      </c>
      <c r="F12" s="27">
        <v>103300</v>
      </c>
      <c r="G12" s="27">
        <v>0</v>
      </c>
    </row>
    <row r="13" ht="24" customHeight="1" spans="1:7">
      <c r="A13" s="26" t="s">
        <v>63</v>
      </c>
      <c r="B13" s="26" t="s">
        <v>66</v>
      </c>
      <c r="C13" s="26" t="s">
        <v>66</v>
      </c>
      <c r="D13" s="24" t="s">
        <v>70</v>
      </c>
      <c r="E13" s="27">
        <f t="shared" si="0"/>
        <v>458600</v>
      </c>
      <c r="F13" s="27">
        <v>458600</v>
      </c>
      <c r="G13" s="27">
        <v>0</v>
      </c>
    </row>
    <row r="14" ht="24" customHeight="1" spans="1:7">
      <c r="A14" s="26" t="s">
        <v>63</v>
      </c>
      <c r="B14" s="26" t="s">
        <v>66</v>
      </c>
      <c r="C14" s="26" t="s">
        <v>71</v>
      </c>
      <c r="D14" s="24" t="s">
        <v>72</v>
      </c>
      <c r="E14" s="27">
        <f t="shared" si="0"/>
        <v>229300</v>
      </c>
      <c r="F14" s="27">
        <v>229300</v>
      </c>
      <c r="G14" s="27">
        <v>0</v>
      </c>
    </row>
    <row r="15" ht="24" customHeight="1" spans="1:7">
      <c r="A15" s="26" t="s">
        <v>73</v>
      </c>
      <c r="B15" s="26" t="s">
        <v>64</v>
      </c>
      <c r="C15" s="26" t="s">
        <v>64</v>
      </c>
      <c r="D15" s="24" t="s">
        <v>74</v>
      </c>
      <c r="E15" s="27">
        <f t="shared" si="0"/>
        <v>286600</v>
      </c>
      <c r="F15" s="27">
        <v>286600</v>
      </c>
      <c r="G15" s="27">
        <v>0</v>
      </c>
    </row>
    <row r="16" ht="24" customHeight="1" spans="1:7">
      <c r="A16" s="26" t="s">
        <v>73</v>
      </c>
      <c r="B16" s="26" t="s">
        <v>75</v>
      </c>
      <c r="C16" s="26" t="s">
        <v>64</v>
      </c>
      <c r="D16" s="24" t="s">
        <v>76</v>
      </c>
      <c r="E16" s="27">
        <f t="shared" si="0"/>
        <v>286600</v>
      </c>
      <c r="F16" s="27">
        <v>286600</v>
      </c>
      <c r="G16" s="27">
        <v>0</v>
      </c>
    </row>
    <row r="17" ht="24" customHeight="1" spans="1:7">
      <c r="A17" s="26" t="s">
        <v>73</v>
      </c>
      <c r="B17" s="26" t="s">
        <v>75</v>
      </c>
      <c r="C17" s="26" t="s">
        <v>68</v>
      </c>
      <c r="D17" s="24" t="s">
        <v>77</v>
      </c>
      <c r="E17" s="27">
        <f t="shared" si="0"/>
        <v>286600</v>
      </c>
      <c r="F17" s="27">
        <v>286600</v>
      </c>
      <c r="G17" s="27">
        <v>0</v>
      </c>
    </row>
    <row r="18" ht="24" customHeight="1" spans="1:7">
      <c r="A18" s="26" t="s">
        <v>78</v>
      </c>
      <c r="B18" s="26" t="s">
        <v>64</v>
      </c>
      <c r="C18" s="26" t="s">
        <v>64</v>
      </c>
      <c r="D18" s="24" t="s">
        <v>79</v>
      </c>
      <c r="E18" s="27">
        <f t="shared" si="0"/>
        <v>6273500</v>
      </c>
      <c r="F18" s="27">
        <v>3604500</v>
      </c>
      <c r="G18" s="27">
        <v>2669000</v>
      </c>
    </row>
    <row r="19" ht="24" customHeight="1" spans="1:7">
      <c r="A19" s="26" t="s">
        <v>78</v>
      </c>
      <c r="B19" s="26" t="s">
        <v>80</v>
      </c>
      <c r="C19" s="26" t="s">
        <v>64</v>
      </c>
      <c r="D19" s="24" t="s">
        <v>81</v>
      </c>
      <c r="E19" s="27">
        <f t="shared" si="0"/>
        <v>3643500</v>
      </c>
      <c r="F19" s="27">
        <v>3604500</v>
      </c>
      <c r="G19" s="27">
        <v>39000</v>
      </c>
    </row>
    <row r="20" ht="24" customHeight="1" spans="1:7">
      <c r="A20" s="26" t="s">
        <v>78</v>
      </c>
      <c r="B20" s="26" t="s">
        <v>80</v>
      </c>
      <c r="C20" s="26" t="s">
        <v>82</v>
      </c>
      <c r="D20" s="24" t="s">
        <v>83</v>
      </c>
      <c r="E20" s="27">
        <f t="shared" si="0"/>
        <v>3643500</v>
      </c>
      <c r="F20" s="27">
        <v>3604500</v>
      </c>
      <c r="G20" s="27">
        <v>39000</v>
      </c>
    </row>
    <row r="21" ht="24" customHeight="1" spans="1:7">
      <c r="A21" s="26" t="s">
        <v>78</v>
      </c>
      <c r="B21" s="26" t="s">
        <v>84</v>
      </c>
      <c r="C21" s="26" t="s">
        <v>64</v>
      </c>
      <c r="D21" s="24" t="s">
        <v>85</v>
      </c>
      <c r="E21" s="27">
        <f t="shared" si="0"/>
        <v>2630000</v>
      </c>
      <c r="F21" s="27">
        <v>0</v>
      </c>
      <c r="G21" s="27">
        <v>2630000</v>
      </c>
    </row>
    <row r="22" ht="24" customHeight="1" spans="1:7">
      <c r="A22" s="26" t="s">
        <v>78</v>
      </c>
      <c r="B22" s="26" t="s">
        <v>84</v>
      </c>
      <c r="C22" s="26" t="s">
        <v>68</v>
      </c>
      <c r="D22" s="24" t="s">
        <v>86</v>
      </c>
      <c r="E22" s="27">
        <f t="shared" si="0"/>
        <v>2630000</v>
      </c>
      <c r="F22" s="27">
        <v>0</v>
      </c>
      <c r="G22" s="27">
        <v>2630000</v>
      </c>
    </row>
    <row r="23" ht="24" customHeight="1" spans="1:7">
      <c r="A23" s="26" t="s">
        <v>87</v>
      </c>
      <c r="B23" s="26" t="s">
        <v>64</v>
      </c>
      <c r="C23" s="26" t="s">
        <v>64</v>
      </c>
      <c r="D23" s="24" t="s">
        <v>88</v>
      </c>
      <c r="E23" s="27">
        <f t="shared" si="0"/>
        <v>2021200</v>
      </c>
      <c r="F23" s="27">
        <v>0</v>
      </c>
      <c r="G23" s="27">
        <v>2021200</v>
      </c>
    </row>
    <row r="24" ht="24" customHeight="1" spans="1:7">
      <c r="A24" s="26" t="s">
        <v>87</v>
      </c>
      <c r="B24" s="26" t="s">
        <v>66</v>
      </c>
      <c r="C24" s="26" t="s">
        <v>64</v>
      </c>
      <c r="D24" s="24" t="s">
        <v>89</v>
      </c>
      <c r="E24" s="27">
        <f t="shared" si="0"/>
        <v>2021200</v>
      </c>
      <c r="F24" s="27">
        <v>0</v>
      </c>
      <c r="G24" s="27">
        <v>2021200</v>
      </c>
    </row>
    <row r="25" ht="24" customHeight="1" spans="1:7">
      <c r="A25" s="26" t="s">
        <v>87</v>
      </c>
      <c r="B25" s="26" t="s">
        <v>66</v>
      </c>
      <c r="C25" s="26" t="s">
        <v>80</v>
      </c>
      <c r="D25" s="24" t="s">
        <v>89</v>
      </c>
      <c r="E25" s="27">
        <f t="shared" si="0"/>
        <v>2021200</v>
      </c>
      <c r="F25" s="27">
        <v>0</v>
      </c>
      <c r="G25" s="27">
        <v>2021200</v>
      </c>
    </row>
    <row r="26" ht="24" customHeight="1" spans="1:7">
      <c r="A26" s="26" t="s">
        <v>90</v>
      </c>
      <c r="B26" s="26" t="s">
        <v>64</v>
      </c>
      <c r="C26" s="26" t="s">
        <v>64</v>
      </c>
      <c r="D26" s="24" t="s">
        <v>91</v>
      </c>
      <c r="E26" s="27">
        <f t="shared" si="0"/>
        <v>219900</v>
      </c>
      <c r="F26" s="27">
        <v>219900</v>
      </c>
      <c r="G26" s="27">
        <v>0</v>
      </c>
    </row>
    <row r="27" ht="24" customHeight="1" spans="1:7">
      <c r="A27" s="26" t="s">
        <v>90</v>
      </c>
      <c r="B27" s="26" t="s">
        <v>68</v>
      </c>
      <c r="C27" s="26" t="s">
        <v>64</v>
      </c>
      <c r="D27" s="24" t="s">
        <v>92</v>
      </c>
      <c r="E27" s="27">
        <f t="shared" si="0"/>
        <v>219900</v>
      </c>
      <c r="F27" s="27">
        <v>219900</v>
      </c>
      <c r="G27" s="27">
        <v>0</v>
      </c>
    </row>
    <row r="28" ht="24" customHeight="1" spans="1:7">
      <c r="A28" s="26" t="s">
        <v>90</v>
      </c>
      <c r="B28" s="26" t="s">
        <v>68</v>
      </c>
      <c r="C28" s="26" t="s">
        <v>80</v>
      </c>
      <c r="D28" s="24" t="s">
        <v>93</v>
      </c>
      <c r="E28" s="27">
        <f t="shared" si="0"/>
        <v>219900</v>
      </c>
      <c r="F28" s="27">
        <v>219900</v>
      </c>
      <c r="G28" s="27">
        <v>0</v>
      </c>
    </row>
    <row r="29" ht="24" customHeight="1" spans="1:7">
      <c r="A29" s="26" t="s">
        <v>33</v>
      </c>
      <c r="B29" s="26"/>
      <c r="C29" s="26"/>
      <c r="D29" s="26"/>
      <c r="E29" s="27">
        <f t="shared" si="0"/>
        <v>9592400</v>
      </c>
      <c r="F29" s="27">
        <v>4902200</v>
      </c>
      <c r="G29" s="27">
        <v>4690200</v>
      </c>
    </row>
  </sheetData>
  <sheetProtection password="CC3D" sheet="1"/>
  <mergeCells count="10">
    <mergeCell ref="A2:G2"/>
    <mergeCell ref="A4:F4"/>
    <mergeCell ref="A6:D6"/>
    <mergeCell ref="E6:G6"/>
    <mergeCell ref="A7:C7"/>
    <mergeCell ref="A29:D29"/>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叽里咕噜</cp:lastModifiedBy>
  <dcterms:created xsi:type="dcterms:W3CDTF">2024-02-27T13:58:00Z</dcterms:created>
  <dcterms:modified xsi:type="dcterms:W3CDTF">2024-03-15T01:28:35Z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7429C226737C421792294244ABC027B9_13</vt:lpwstr>
  </property>
  <property fmtid="{D5CDD505-2E9C-101B-9397-08002B2CF9AE}" pid="3" name="KSOProductBuildVer">
    <vt:lpwstr>2052-12.1.0.16388</vt:lpwstr>
  </property>
</Properties>
</file>