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<sst xmlns="http://schemas.openxmlformats.org/spreadsheetml/2006/main" count="43" uniqueCount="32">
  <si>
    <r>
      <t>竖新</t>
    </r>
    <r>
      <rPr>
        <b/>
        <sz val="18"/>
        <rFont val="宋体"/>
        <charset val="134"/>
      </rPr>
      <t>镇2021年11月农村扶贫款市、区、乡镇按5：3：2比例匹配资金复审明细表</t>
    </r>
  </si>
  <si>
    <t>乡镇</t>
  </si>
  <si>
    <t>总户数</t>
  </si>
  <si>
    <t>总人数</t>
  </si>
  <si>
    <t>市</t>
  </si>
  <si>
    <t>区</t>
  </si>
  <si>
    <t>合计</t>
  </si>
  <si>
    <t>市区合计</t>
  </si>
  <si>
    <t>农村不可扶对象资金匹配（元）</t>
  </si>
  <si>
    <t>农村可扶对象资金匹配（元）</t>
  </si>
  <si>
    <t>户数</t>
  </si>
  <si>
    <t>人数</t>
  </si>
  <si>
    <t>小计</t>
  </si>
  <si>
    <t>新村乡</t>
  </si>
  <si>
    <t>绿华镇</t>
  </si>
  <si>
    <t>三星镇</t>
  </si>
  <si>
    <t>庙  镇</t>
  </si>
  <si>
    <t>港西镇</t>
  </si>
  <si>
    <t>城桥镇</t>
  </si>
  <si>
    <t>建设镇</t>
  </si>
  <si>
    <t>新河镇</t>
  </si>
  <si>
    <t>竖新镇</t>
  </si>
  <si>
    <t>堡  镇</t>
  </si>
  <si>
    <t>港沿镇</t>
  </si>
  <si>
    <t>向化镇</t>
  </si>
  <si>
    <t>中兴镇</t>
  </si>
  <si>
    <t>陈家镇</t>
  </si>
  <si>
    <t>长兴镇</t>
  </si>
  <si>
    <t>横沙乡</t>
  </si>
  <si>
    <t>分管领导：</t>
  </si>
  <si>
    <t>部门负责人：</t>
  </si>
  <si>
    <t>制表人：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</si>
</sst>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u/>
      <sz val="18"/>
      <name val="宋体"/>
      <charset val="134"/>
    </font>
    <font>
      <b/>
      <sz val="18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2" fillId="8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0" borderId="10" applyNumberFormat="0" applyFont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4" fillId="4" borderId="11" applyNumberFormat="0" applyAlignment="0" applyProtection="0">
      <alignment vertical="center"/>
    </xf>
    <xf numFmtId="0" fontId="9" fillId="4" borderId="8" applyNumberFormat="0" applyAlignment="0" applyProtection="0">
      <alignment vertical="center"/>
    </xf>
    <xf numFmtId="0" fontId="11" fillId="7" borderId="9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24" fillId="0" borderId="15" applyNumberFormat="0" applyFill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1" applyFill="1" applyBorder="1" applyAlignment="1"/>
    <xf numFmtId="0" fontId="1" fillId="0" borderId="0" xfId="0" applyFont="1" applyFill="1" applyBorder="1" applyAlignment="1">
      <alignment shrinkToFit="1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/>
    </xf>
    <xf numFmtId="0" fontId="6" fillId="0" borderId="3" xfId="0" applyNumberFormat="1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shrinkToFit="1"/>
    </xf>
    <xf numFmtId="0" fontId="6" fillId="0" borderId="3" xfId="0" applyNumberFormat="1" applyFont="1" applyFill="1" applyBorder="1" applyAlignment="1">
      <alignment horizontal="center" vertical="center" shrinkToFit="1"/>
    </xf>
    <xf numFmtId="0" fontId="6" fillId="0" borderId="3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/>
    </xf>
    <xf numFmtId="0" fontId="5" fillId="0" borderId="0" xfId="0" applyFont="1" applyFill="1" applyBorder="1" applyAlignment="1"/>
    <xf numFmtId="0" fontId="1" fillId="0" borderId="7" xfId="0" applyFont="1" applyFill="1" applyBorder="1" applyAlignment="1">
      <alignment horizontal="right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7"/>
  <sheetViews>
    <sheetView tabSelected="1" workbookViewId="0">
      <selection activeCell="N26" sqref="N26"/>
    </sheetView>
  </sheetViews>
  <sheetFormatPr defaultColWidth="9" defaultRowHeight="14.25"/>
  <cols>
    <col min="1" max="1" width="6" style="1"/>
    <col min="2" max="2" width="6.125" style="1" customWidth="1"/>
    <col min="3" max="3" width="5.5" style="1" customWidth="1"/>
    <col min="4" max="4" width="6" style="1" customWidth="1"/>
    <col min="5" max="5" width="5.875" style="1"/>
    <col min="6" max="6" width="6.25" style="1" customWidth="1"/>
    <col min="7" max="7" width="5.875" style="1"/>
    <col min="8" max="8" width="8.125" style="1" customWidth="1"/>
    <col min="9" max="9" width="4.125" style="1" customWidth="1"/>
    <col min="10" max="10" width="5.25" style="1"/>
    <col min="11" max="11" width="5" style="1"/>
    <col min="12" max="13" width="6.75" style="1"/>
    <col min="14" max="14" width="5.875" style="1"/>
    <col min="15" max="15" width="5.75" style="1" customWidth="1"/>
    <col min="16" max="16" width="5.25" style="1"/>
    <col min="17" max="17" width="5.875" style="1"/>
    <col min="18" max="19" width="7.625" style="1"/>
    <col min="20" max="20" width="5.875" style="1"/>
    <col min="21" max="16384" width="9" style="1"/>
  </cols>
  <sheetData>
    <row r="1" s="1" customFormat="1" ht="22.5" spans="1:20">
      <c r="A1" s="3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</row>
    <row r="2" s="1" customFormat="1" customHeight="1"/>
    <row r="3" s="1" customFormat="1" ht="17.25" customHeight="1" spans="1:20">
      <c r="A3" s="5" t="s">
        <v>1</v>
      </c>
      <c r="B3" s="6" t="s">
        <v>2</v>
      </c>
      <c r="C3" s="6" t="s">
        <v>3</v>
      </c>
      <c r="D3" s="5" t="s">
        <v>4</v>
      </c>
      <c r="E3" s="5" t="s">
        <v>5</v>
      </c>
      <c r="F3" s="5" t="s">
        <v>1</v>
      </c>
      <c r="G3" s="5" t="s">
        <v>6</v>
      </c>
      <c r="H3" s="5" t="s">
        <v>7</v>
      </c>
      <c r="I3" s="16" t="s">
        <v>8</v>
      </c>
      <c r="J3" s="17"/>
      <c r="K3" s="17"/>
      <c r="L3" s="17"/>
      <c r="M3" s="17"/>
      <c r="N3" s="18"/>
      <c r="O3" s="16" t="s">
        <v>9</v>
      </c>
      <c r="P3" s="17"/>
      <c r="Q3" s="17"/>
      <c r="R3" s="17"/>
      <c r="S3" s="17"/>
      <c r="T3" s="18"/>
    </row>
    <row r="4" s="1" customFormat="1" ht="17.25" customHeight="1" spans="1:20">
      <c r="A4" s="7"/>
      <c r="B4" s="8"/>
      <c r="C4" s="8"/>
      <c r="D4" s="7"/>
      <c r="E4" s="7"/>
      <c r="F4" s="7"/>
      <c r="G4" s="7"/>
      <c r="H4" s="7"/>
      <c r="I4" s="19" t="s">
        <v>10</v>
      </c>
      <c r="J4" s="19" t="s">
        <v>11</v>
      </c>
      <c r="K4" s="19" t="s">
        <v>4</v>
      </c>
      <c r="L4" s="19" t="s">
        <v>5</v>
      </c>
      <c r="M4" s="19" t="s">
        <v>1</v>
      </c>
      <c r="N4" s="19" t="s">
        <v>12</v>
      </c>
      <c r="O4" s="19" t="s">
        <v>10</v>
      </c>
      <c r="P4" s="19" t="s">
        <v>11</v>
      </c>
      <c r="Q4" s="19" t="s">
        <v>4</v>
      </c>
      <c r="R4" s="19" t="s">
        <v>5</v>
      </c>
      <c r="S4" s="19" t="s">
        <v>1</v>
      </c>
      <c r="T4" s="19" t="s">
        <v>12</v>
      </c>
    </row>
    <row r="5" s="1" customFormat="1" ht="16.5" customHeight="1" spans="1:20">
      <c r="A5" s="9" t="s">
        <v>13</v>
      </c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</row>
    <row r="6" s="1" customFormat="1" ht="16.5" customHeight="1" spans="1:20">
      <c r="A6" s="9" t="s">
        <v>14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</row>
    <row r="7" s="1" customFormat="1" ht="16.5" customHeight="1" spans="1:20">
      <c r="A7" s="9" t="s">
        <v>15</v>
      </c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</row>
    <row r="8" s="1" customFormat="1" ht="16.5" customHeight="1" spans="1:20">
      <c r="A8" s="9" t="s">
        <v>16</v>
      </c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</row>
    <row r="9" s="1" customFormat="1" ht="16.5" customHeight="1" spans="1:20">
      <c r="A9" s="9" t="s">
        <v>17</v>
      </c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</row>
    <row r="10" s="1" customFormat="1" ht="16.5" customHeight="1" spans="1:20">
      <c r="A10" s="9" t="s">
        <v>18</v>
      </c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</row>
    <row r="11" s="1" customFormat="1" ht="16.5" customHeight="1" spans="1:20">
      <c r="A11" s="9" t="s">
        <v>19</v>
      </c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</row>
    <row r="12" s="1" customFormat="1" ht="16.5" customHeight="1" spans="1:20">
      <c r="A12" s="9" t="s">
        <v>20</v>
      </c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</row>
    <row r="13" s="2" customFormat="1" ht="16.5" customHeight="1" spans="1:20">
      <c r="A13" s="11" t="s">
        <v>21</v>
      </c>
      <c r="B13" s="12">
        <f t="shared" ref="B13:G13" si="0">I13+O13</f>
        <v>338</v>
      </c>
      <c r="C13" s="12">
        <f t="shared" si="0"/>
        <v>389</v>
      </c>
      <c r="D13" s="12">
        <f t="shared" si="0"/>
        <v>20385</v>
      </c>
      <c r="E13" s="12">
        <f t="shared" si="0"/>
        <v>12231</v>
      </c>
      <c r="F13" s="12">
        <f t="shared" si="0"/>
        <v>8154</v>
      </c>
      <c r="G13" s="12">
        <f t="shared" si="0"/>
        <v>40770</v>
      </c>
      <c r="H13" s="12">
        <f>E13+D13</f>
        <v>32616</v>
      </c>
      <c r="I13" s="12">
        <v>16</v>
      </c>
      <c r="J13" s="12">
        <v>24</v>
      </c>
      <c r="K13" s="12">
        <f>N13*0.5</f>
        <v>2598.5</v>
      </c>
      <c r="L13" s="12">
        <f>N13*0.3</f>
        <v>1559.1</v>
      </c>
      <c r="M13" s="12">
        <f>N13*0.2</f>
        <v>1039.4</v>
      </c>
      <c r="N13" s="12">
        <v>5197</v>
      </c>
      <c r="O13" s="12">
        <v>322</v>
      </c>
      <c r="P13" s="12">
        <v>365</v>
      </c>
      <c r="Q13" s="12">
        <f>T13*0.5</f>
        <v>17786.5</v>
      </c>
      <c r="R13" s="12">
        <f>T13*0.3</f>
        <v>10671.9</v>
      </c>
      <c r="S13" s="12">
        <f>T13*0.2</f>
        <v>7114.6</v>
      </c>
      <c r="T13" s="12">
        <v>35573</v>
      </c>
    </row>
    <row r="14" s="1" customFormat="1" ht="16.5" customHeight="1" spans="1:20">
      <c r="A14" s="9" t="s">
        <v>22</v>
      </c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</row>
    <row r="15" s="1" customFormat="1" ht="16.5" customHeight="1" spans="1:20">
      <c r="A15" s="9" t="s">
        <v>23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</row>
    <row r="16" s="1" customFormat="1" ht="16.5" customHeight="1" spans="1:20">
      <c r="A16" s="9" t="s">
        <v>24</v>
      </c>
      <c r="B16" s="10"/>
      <c r="C16" s="10"/>
      <c r="D16" s="10"/>
      <c r="E16" s="10"/>
      <c r="F16" s="10"/>
      <c r="G16" s="13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</row>
    <row r="17" s="1" customFormat="1" ht="16.5" customHeight="1" spans="1:20">
      <c r="A17" s="9" t="s">
        <v>25</v>
      </c>
      <c r="B17" s="10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</row>
    <row r="18" s="1" customFormat="1" ht="16.5" customHeight="1" spans="1:20">
      <c r="A18" s="9" t="s">
        <v>26</v>
      </c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</row>
    <row r="19" s="1" customFormat="1" ht="16.5" customHeight="1" spans="1:20">
      <c r="A19" s="9" t="s">
        <v>27</v>
      </c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</row>
    <row r="20" s="1" customFormat="1" ht="16.5" customHeight="1" spans="1:20">
      <c r="A20" s="9" t="s">
        <v>28</v>
      </c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</row>
    <row r="21" s="1" customFormat="1" ht="16.5" customHeight="1" spans="1:20">
      <c r="A21" s="13" t="s">
        <v>6</v>
      </c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</row>
    <row r="22" s="1" customFormat="1" ht="16.5" customHeight="1" spans="1:19">
      <c r="A22" s="14"/>
      <c r="B22" s="1" t="s">
        <v>29</v>
      </c>
      <c r="C22" s="15"/>
      <c r="K22" s="1" t="s">
        <v>30</v>
      </c>
      <c r="N22" s="14"/>
      <c r="S22" s="21" t="s">
        <v>31</v>
      </c>
    </row>
    <row r="26" s="1" customFormat="1" spans="13:14">
      <c r="M26" s="20"/>
      <c r="N26" s="20"/>
    </row>
    <row r="27" s="1" customFormat="1" spans="13:14">
      <c r="M27" s="20"/>
      <c r="N27" s="20"/>
    </row>
  </sheetData>
  <mergeCells count="11">
    <mergeCell ref="A1:T1"/>
    <mergeCell ref="I3:N3"/>
    <mergeCell ref="O3:T3"/>
    <mergeCell ref="A3:A4"/>
    <mergeCell ref="B3:B4"/>
    <mergeCell ref="C3:C4"/>
    <mergeCell ref="D3:D4"/>
    <mergeCell ref="E3:E4"/>
    <mergeCell ref="F3:F4"/>
    <mergeCell ref="G3:G4"/>
    <mergeCell ref="H3:H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上海市崇明区竖新镇人民政府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2021-11-15T23:21:00Z</dcterms:created>
  <dcterms:modified xsi:type="dcterms:W3CDTF">2021-12-06T07:53:34Z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